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29"/>
  <workbookPr checkCompatibility="1" defaultThemeVersion="166925"/>
  <mc:AlternateContent xmlns:mc="http://schemas.openxmlformats.org/markup-compatibility/2006">
    <mc:Choice Requires="x15">
      <x15ac:absPath xmlns:x15ac="http://schemas.microsoft.com/office/spreadsheetml/2010/11/ac" url="C:\Users\SAR\Documents\Ejercicio 2022\Informes\3er trimestre\LDF\"/>
    </mc:Choice>
  </mc:AlternateContent>
  <xr:revisionPtr revIDLastSave="0" documentId="13_ncr:1_{A3F20B14-86F1-41FB-93E6-3810272899F8}" xr6:coauthVersionLast="47" xr6:coauthVersionMax="47" xr10:uidLastSave="{00000000-0000-0000-0000-000000000000}"/>
  <bookViews>
    <workbookView xWindow="-120" yWindow="-120" windowWidth="21840" windowHeight="13740" firstSheet="1" activeTab="1" xr2:uid="{00000000-000D-0000-FFFF-FFFF00000000}"/>
  </bookViews>
  <sheets>
    <sheet name="BExRepositorySheet" sheetId="2" state="veryHidden" r:id="rId1"/>
    <sheet name="6d. Servicios Personales x Cate" sheetId="1" r:id="rId2"/>
    <sheet name="Servicios de Salud" sheetId="4" state="hidden" r:id="rId3"/>
    <sheet name="fuente1" sheetId="3" state="hidden" r:id="rId4"/>
  </sheets>
  <calcPr calcId="181029"/>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 xmlns:mx="http://schemas.microsoft.com/office/mac/excel/2008/main" uri="{7523E5D3-25F3-A5E0-1632-64F254C22452}">
      <mx:ArchID Flags="2"/>
    </ext>
  </extLst>
</workbook>
</file>

<file path=xl/calcChain.xml><?xml version="1.0" encoding="utf-8"?>
<calcChain xmlns="http://schemas.openxmlformats.org/spreadsheetml/2006/main">
  <c r="G23" i="1" l="1"/>
  <c r="C14" i="1"/>
  <c r="C15" i="1"/>
  <c r="C13" i="1"/>
  <c r="D18" i="1"/>
  <c r="D19" i="1"/>
  <c r="D17" i="1" s="1"/>
  <c r="B17" i="1"/>
  <c r="D20" i="1"/>
  <c r="C20" i="1"/>
  <c r="F28" i="1"/>
  <c r="E28" i="1"/>
  <c r="D28" i="1"/>
  <c r="C28" i="1" s="1"/>
  <c r="B28" i="1"/>
  <c r="F15" i="1"/>
  <c r="E15" i="1"/>
  <c r="D15" i="1"/>
  <c r="G15" i="1" s="1"/>
  <c r="F14" i="1"/>
  <c r="E14" i="1"/>
  <c r="D14" i="1"/>
  <c r="D13" i="1" s="1"/>
  <c r="F13" i="1"/>
  <c r="F10" i="1" s="1"/>
  <c r="E13" i="1"/>
  <c r="B14" i="1"/>
  <c r="B15" i="1"/>
  <c r="B13" i="1" s="1"/>
  <c r="B10" i="1" s="1"/>
  <c r="D26" i="1"/>
  <c r="D25" i="1"/>
  <c r="G25" i="1" s="1"/>
  <c r="D29" i="1"/>
  <c r="D32" i="1"/>
  <c r="E32" i="1"/>
  <c r="G32" i="1"/>
  <c r="D31" i="1"/>
  <c r="G31" i="1" s="1"/>
  <c r="E31" i="1"/>
  <c r="D30" i="1"/>
  <c r="E30" i="1"/>
  <c r="G30" i="1"/>
  <c r="E29" i="1"/>
  <c r="G29" i="1"/>
  <c r="G28" i="1"/>
  <c r="E27" i="1"/>
  <c r="G27" i="1" s="1"/>
  <c r="E26" i="1"/>
  <c r="G26" i="1" s="1"/>
  <c r="E25" i="1"/>
  <c r="E22" i="1" s="1"/>
  <c r="G24" i="1"/>
  <c r="G21" i="1"/>
  <c r="E20" i="1"/>
  <c r="G20" i="1" s="1"/>
  <c r="E19" i="1"/>
  <c r="G19" i="1" s="1"/>
  <c r="E18" i="1"/>
  <c r="G18" i="1" s="1"/>
  <c r="E17" i="1"/>
  <c r="E10" i="1" s="1"/>
  <c r="G16" i="1"/>
  <c r="G14" i="1"/>
  <c r="G12" i="1"/>
  <c r="G11" i="1"/>
  <c r="B26" i="1"/>
  <c r="B25" i="1" s="1"/>
  <c r="B22" i="1" s="1"/>
  <c r="B27" i="1"/>
  <c r="B29" i="1"/>
  <c r="C29" i="1" s="1"/>
  <c r="B32" i="1"/>
  <c r="C32" i="1" s="1"/>
  <c r="F26" i="1"/>
  <c r="F25" i="1" s="1"/>
  <c r="F22" i="1" s="1"/>
  <c r="F27" i="1"/>
  <c r="F29" i="1"/>
  <c r="F32" i="1"/>
  <c r="F17" i="1"/>
  <c r="F20" i="1"/>
  <c r="B18" i="1"/>
  <c r="C18" i="1"/>
  <c r="B19" i="1"/>
  <c r="C19" i="1"/>
  <c r="C21" i="1"/>
  <c r="C26" i="1"/>
  <c r="C27" i="1"/>
  <c r="B30" i="1"/>
  <c r="C30" i="1" s="1"/>
  <c r="B31" i="1"/>
  <c r="C31" i="1" s="1"/>
  <c r="F1" i="1"/>
  <c r="E1" i="1"/>
  <c r="G1" i="1" s="1"/>
  <c r="D1" i="1"/>
  <c r="F18" i="1"/>
  <c r="F30" i="1"/>
  <c r="F31" i="1"/>
  <c r="F19" i="1"/>
  <c r="B33" i="1" l="1"/>
  <c r="G13" i="1"/>
  <c r="D10" i="1"/>
  <c r="C17" i="1"/>
  <c r="C10" i="1" s="1"/>
  <c r="C33" i="1" s="1"/>
  <c r="G17" i="1"/>
  <c r="E33" i="1"/>
  <c r="C25" i="1"/>
  <c r="C22" i="1" s="1"/>
  <c r="D22" i="1"/>
  <c r="G22" i="1" s="1"/>
  <c r="F33" i="1"/>
  <c r="G10" i="1" l="1"/>
  <c r="D33" i="1"/>
  <c r="G33" i="1" s="1"/>
</calcChain>
</file>

<file path=xl/sharedStrings.xml><?xml version="1.0" encoding="utf-8"?>
<sst xmlns="http://schemas.openxmlformats.org/spreadsheetml/2006/main" count="70" uniqueCount="44">
  <si>
    <t>Estado Analítico del Ejercicio del Presupuesto de Egresos Detallado - LDF</t>
  </si>
  <si>
    <t>Clasificación de Servicios Personales por Categoría</t>
  </si>
  <si>
    <t>(PESOS)</t>
  </si>
  <si>
    <t>Concepto (c)</t>
  </si>
  <si>
    <t>Egresos</t>
  </si>
  <si>
    <t>Subejercicio (e)</t>
  </si>
  <si>
    <t>Aprobado (d)</t>
  </si>
  <si>
    <t xml:space="preserve">Ampliaciones/ (Reducciones) </t>
  </si>
  <si>
    <t xml:space="preserve">Modificado </t>
  </si>
  <si>
    <t xml:space="preserve">Devengado </t>
  </si>
  <si>
    <t>Pagado</t>
  </si>
  <si>
    <t>I. Gasto No Etiquetado (I=A+B+C+D+E+F)</t>
  </si>
  <si>
    <t>A. Personal Administrativo y de Servicio Público</t>
  </si>
  <si>
    <t>B. Magisterio</t>
  </si>
  <si>
    <t>C. Servicios de Salud (C=c1+c2)</t>
  </si>
  <si>
    <t>c1) Personal Administrativo</t>
  </si>
  <si>
    <t>c2) Personal Médico, Paramédico y afín</t>
  </si>
  <si>
    <t>D. Seguridad Pública</t>
  </si>
  <si>
    <t>E. Gastos asociados a la implementación de nuevas leyes federales o reformas a las mismas (E = e1 + e2)</t>
  </si>
  <si>
    <t>e1) Nombre del Programa o Ley 1</t>
  </si>
  <si>
    <t>e2) Nombre del Programa o Ley 2</t>
  </si>
  <si>
    <t>F. Sentencias laborales definitivas</t>
  </si>
  <si>
    <t>II. Gasto Etiquetado (II=A+B+C+D+E+F)</t>
  </si>
  <si>
    <t>III. Total del Gasto en Servicios Personales (III = I + II)</t>
  </si>
  <si>
    <t>GOBIERNO DEL ESTADO DE MICHOACÁN DE OCAMPO</t>
  </si>
  <si>
    <t>Selección vacía</t>
  </si>
  <si>
    <t>No existen datos adecuados</t>
  </si>
  <si>
    <t>29/04/2022</t>
  </si>
  <si>
    <t>21</t>
  </si>
  <si>
    <t>Aprobado</t>
  </si>
  <si>
    <t>Ampliaciones y Reducciones</t>
  </si>
  <si>
    <t>Modificado Por Periodo Presupuestal</t>
  </si>
  <si>
    <t>Devengado</t>
  </si>
  <si>
    <t>SubEjercido</t>
  </si>
  <si>
    <t>E. Gastos asoc. nuevas leyes federales o reform. (E = e1+e2)</t>
  </si>
  <si>
    <t>A. Personal Administrativo y de Servicio Público.</t>
  </si>
  <si>
    <t>B. Magisterio.</t>
  </si>
  <si>
    <t>C. Servicios de Salud (C=c1+c2).</t>
  </si>
  <si>
    <t>c1) Personal Administrativo.</t>
  </si>
  <si>
    <t>c2) Personal Médico, Paramédico y afín.</t>
  </si>
  <si>
    <t>D. Seguridad Pública.</t>
  </si>
  <si>
    <t>F. Sentencias laborales definitivas.</t>
  </si>
  <si>
    <t>Nota: Los importes mostrados en el Estado Analítico no incluyen el presupuesto ejercido por la Secretaría de Salud en partidas específicas del capítulo 1000 derivadas de la ministración de recursos, realizadas por la Secretaría de Finanzas y Administración en capítulos del gasto 4000.</t>
  </si>
  <si>
    <t>Periodo de Enero a Septiembre de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</si>
</sst>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00_);_(* \(#,##0.00\);_(* &quot;-&quot;??_);_(@_)"/>
    <numFmt numFmtId="165" formatCode="#,##0.00;\-\ #,##0.00"/>
    <numFmt numFmtId="166" formatCode="#,##0.00&quot;*&quot;;\-\ #&quot;*&quot;\,##0.00&quot;*&quot;"/>
  </numFmts>
  <fonts count="32" x14ac:knownFonts="1">
    <font>
      <sz val="10"/>
      <name val="Arial"/>
      <family val="2"/>
    </font>
    <font>
      <b/>
      <sz val="14"/>
      <color theme="1"/>
      <name val="Arial"/>
      <family val="2"/>
    </font>
    <font>
      <b/>
      <sz val="11"/>
      <color theme="1"/>
      <name val="Arial"/>
      <family val="2"/>
    </font>
    <font>
      <b/>
      <sz val="10"/>
      <color theme="1"/>
      <name val="Arial"/>
      <family val="2"/>
    </font>
    <font>
      <b/>
      <sz val="9"/>
      <color theme="1"/>
      <name val="Arial"/>
      <family val="2"/>
    </font>
    <font>
      <sz val="9"/>
      <color theme="1"/>
      <name val="Arial"/>
      <family val="2"/>
    </font>
    <font>
      <sz val="10"/>
      <name val="Arial"/>
      <family val="2"/>
    </font>
    <font>
      <sz val="11"/>
      <color indexed="17"/>
      <name val="Calibri"/>
      <family val="2"/>
    </font>
    <font>
      <b/>
      <sz val="11"/>
      <color indexed="53"/>
      <name val="Calibri"/>
      <family val="2"/>
    </font>
    <font>
      <b/>
      <sz val="11"/>
      <color indexed="9"/>
      <name val="Calibri"/>
      <family val="2"/>
    </font>
    <font>
      <sz val="11"/>
      <color indexed="53"/>
      <name val="Calibri"/>
      <family val="2"/>
    </font>
    <font>
      <b/>
      <sz val="15"/>
      <color indexed="62"/>
      <name val="Calibri"/>
      <family val="2"/>
    </font>
    <font>
      <b/>
      <sz val="11"/>
      <color indexed="62"/>
      <name val="Calibri"/>
      <family val="2"/>
    </font>
    <font>
      <sz val="11"/>
      <color indexed="48"/>
      <name val="Calibri"/>
      <family val="2"/>
    </font>
    <font>
      <sz val="11"/>
      <color indexed="16"/>
      <name val="Calibri"/>
      <family val="2"/>
    </font>
    <font>
      <sz val="11"/>
      <color indexed="60"/>
      <name val="Calibri"/>
      <family val="2"/>
    </font>
    <font>
      <b/>
      <sz val="11"/>
      <color indexed="63"/>
      <name val="Calibri"/>
      <family val="2"/>
    </font>
    <font>
      <b/>
      <sz val="10"/>
      <color indexed="8"/>
      <name val="Arial"/>
      <family val="2"/>
    </font>
    <font>
      <b/>
      <sz val="10"/>
      <color indexed="39"/>
      <name val="Arial"/>
      <family val="2"/>
    </font>
    <font>
      <sz val="10"/>
      <color indexed="8"/>
      <name val="Arial"/>
      <family val="2"/>
    </font>
    <font>
      <b/>
      <sz val="12"/>
      <color indexed="8"/>
      <name val="Arial"/>
      <family val="2"/>
    </font>
    <font>
      <sz val="10"/>
      <color indexed="39"/>
      <name val="Arial"/>
      <family val="2"/>
    </font>
    <font>
      <sz val="19"/>
      <color indexed="48"/>
      <name val="Arial"/>
      <family val="2"/>
    </font>
    <font>
      <sz val="10"/>
      <color indexed="10"/>
      <name val="Arial"/>
      <family val="2"/>
    </font>
    <font>
      <b/>
      <sz val="18"/>
      <color indexed="62"/>
      <name val="Cambria"/>
      <family val="2"/>
    </font>
    <font>
      <sz val="11"/>
      <color indexed="10"/>
      <name val="Calibri"/>
      <family val="2"/>
    </font>
    <font>
      <i/>
      <sz val="10"/>
      <color rgb="FF7F7F7F"/>
      <name val="Arial"/>
      <family val="2"/>
    </font>
    <font>
      <b/>
      <sz val="18"/>
      <color theme="3"/>
      <name val="Calibri Light"/>
      <family val="2"/>
      <scheme val="major"/>
    </font>
    <font>
      <b/>
      <sz val="13"/>
      <color indexed="62"/>
      <name val="Calibri"/>
      <family val="2"/>
    </font>
    <font>
      <b/>
      <sz val="11"/>
      <color indexed="8"/>
      <name val="Calibri"/>
      <family val="2"/>
    </font>
    <font>
      <sz val="10"/>
      <color theme="0"/>
      <name val="Arial"/>
      <family val="2"/>
    </font>
    <font>
      <sz val="8"/>
      <name val="Arial"/>
      <family val="2"/>
    </font>
  </fonts>
  <fills count="27">
    <fill>
      <patternFill patternType="none"/>
    </fill>
    <fill>
      <patternFill patternType="gray125"/>
    </fill>
    <fill>
      <patternFill patternType="solid">
        <fgColor indexed="42"/>
        <bgColor indexed="42"/>
      </patternFill>
    </fill>
    <fill>
      <patternFill patternType="solid">
        <fgColor indexed="9"/>
        <bgColor indexed="9"/>
      </patternFill>
    </fill>
    <fill>
      <patternFill patternType="solid">
        <fgColor indexed="55"/>
        <bgColor indexed="55"/>
      </patternFill>
    </fill>
    <fill>
      <patternFill patternType="solid">
        <fgColor indexed="47"/>
        <bgColor indexed="47"/>
      </patternFill>
    </fill>
    <fill>
      <patternFill patternType="solid">
        <fgColor indexed="45"/>
        <bgColor indexed="45"/>
      </patternFill>
    </fill>
    <fill>
      <patternFill patternType="solid">
        <fgColor indexed="26"/>
        <bgColor indexed="26"/>
      </patternFill>
    </fill>
    <fill>
      <patternFill patternType="solid">
        <fgColor indexed="43"/>
      </patternFill>
    </fill>
    <fill>
      <patternFill patternType="solid">
        <fgColor indexed="40"/>
      </patternFill>
    </fill>
    <fill>
      <patternFill patternType="solid">
        <fgColor indexed="45"/>
      </patternFill>
    </fill>
    <fill>
      <patternFill patternType="solid">
        <fgColor indexed="29"/>
      </patternFill>
    </fill>
    <fill>
      <patternFill patternType="solid">
        <fgColor indexed="10"/>
      </patternFill>
    </fill>
    <fill>
      <patternFill patternType="solid">
        <fgColor indexed="51"/>
      </patternFill>
    </fill>
    <fill>
      <patternFill patternType="solid">
        <fgColor indexed="52"/>
      </patternFill>
    </fill>
    <fill>
      <patternFill patternType="solid">
        <fgColor indexed="53"/>
      </patternFill>
    </fill>
    <fill>
      <patternFill patternType="solid">
        <fgColor indexed="57"/>
      </patternFill>
    </fill>
    <fill>
      <patternFill patternType="solid">
        <fgColor indexed="50"/>
      </patternFill>
    </fill>
    <fill>
      <patternFill patternType="solid">
        <fgColor indexed="11"/>
      </patternFill>
    </fill>
    <fill>
      <patternFill patternType="lightUp">
        <fgColor indexed="48"/>
        <bgColor indexed="41"/>
      </patternFill>
    </fill>
    <fill>
      <patternFill patternType="solid">
        <fgColor indexed="41"/>
      </patternFill>
    </fill>
    <fill>
      <patternFill patternType="solid">
        <fgColor indexed="54"/>
      </patternFill>
    </fill>
    <fill>
      <patternFill patternType="solid">
        <fgColor indexed="44"/>
      </patternFill>
    </fill>
    <fill>
      <patternFill patternType="solid">
        <fgColor indexed="9"/>
      </patternFill>
    </fill>
    <fill>
      <patternFill patternType="solid">
        <fgColor indexed="26"/>
      </patternFill>
    </fill>
    <fill>
      <patternFill patternType="solid">
        <fgColor indexed="15"/>
      </patternFill>
    </fill>
    <fill>
      <patternFill patternType="solid">
        <fgColor theme="0" tint="-0.34998626667073579"/>
        <bgColor indexed="64"/>
      </patternFill>
    </fill>
  </fills>
  <borders count="27">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rgb="FF000000"/>
      </right>
      <top/>
      <bottom/>
      <diagonal/>
    </border>
    <border>
      <left/>
      <right style="medium">
        <color auto="1"/>
      </right>
      <top/>
      <bottom/>
      <diagonal/>
    </border>
    <border>
      <left style="medium">
        <color auto="1"/>
      </left>
      <right/>
      <top/>
      <bottom style="medium">
        <color auto="1"/>
      </bottom>
      <diagonal/>
    </border>
    <border>
      <left style="medium">
        <color auto="1"/>
      </left>
      <right style="medium">
        <color auto="1"/>
      </right>
      <top style="medium">
        <color auto="1"/>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medium">
        <color auto="1"/>
      </bottom>
      <diagonal/>
    </border>
    <border>
      <left/>
      <right style="medium">
        <color auto="1"/>
      </right>
      <top/>
      <bottom style="medium">
        <color auto="1"/>
      </bottom>
      <diagonal/>
    </border>
    <border>
      <left style="medium">
        <color auto="1"/>
      </left>
      <right style="medium">
        <color auto="1"/>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3"/>
      </bottom>
      <diagonal/>
    </border>
    <border>
      <left/>
      <right/>
      <top/>
      <bottom style="thick">
        <color indexed="48"/>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style="thin">
        <color auto="1"/>
      </left>
      <right style="thin">
        <color auto="1"/>
      </right>
      <top style="thin">
        <color auto="1"/>
      </top>
      <bottom style="thin">
        <color auto="1"/>
      </bottom>
      <diagonal/>
    </border>
    <border>
      <left/>
      <right/>
      <top/>
      <bottom style="thick">
        <color indexed="22"/>
      </bottom>
      <diagonal/>
    </border>
    <border>
      <left/>
      <right/>
      <top/>
      <bottom style="medium">
        <color indexed="24"/>
      </bottom>
      <diagonal/>
    </border>
    <border>
      <left/>
      <right/>
      <top style="thin">
        <color indexed="48"/>
      </top>
      <bottom style="double">
        <color indexed="48"/>
      </bottom>
      <diagonal/>
    </border>
  </borders>
  <cellStyleXfs count="59">
    <xf numFmtId="0" fontId="0" fillId="0" borderId="0"/>
    <xf numFmtId="0" fontId="27" fillId="0" borderId="0" applyNumberFormat="0" applyFill="0" applyBorder="0" applyAlignment="0" applyProtection="0"/>
    <xf numFmtId="0" fontId="11" fillId="0" borderId="18" applyNumberFormat="0" applyFill="0" applyAlignment="0" applyProtection="0"/>
    <xf numFmtId="0" fontId="28" fillId="0" borderId="24" applyNumberFormat="0" applyFill="0" applyAlignment="0" applyProtection="0"/>
    <xf numFmtId="0" fontId="12" fillId="0" borderId="25" applyNumberFormat="0" applyFill="0" applyAlignment="0" applyProtection="0"/>
    <xf numFmtId="0" fontId="12" fillId="0" borderId="0" applyNumberFormat="0" applyFill="0" applyBorder="0" applyAlignment="0" applyProtection="0"/>
    <xf numFmtId="0" fontId="7" fillId="2" borderId="0" applyNumberFormat="0" applyBorder="0" applyAlignment="0" applyProtection="0"/>
    <xf numFmtId="0" fontId="14" fillId="6" borderId="0" applyNumberFormat="0" applyBorder="0" applyAlignment="0" applyProtection="0"/>
    <xf numFmtId="0" fontId="15" fillId="5" borderId="0" applyNumberFormat="0" applyBorder="0" applyAlignment="0" applyProtection="0"/>
    <xf numFmtId="0" fontId="13" fillId="5" borderId="15" applyNumberFormat="0" applyAlignment="0" applyProtection="0"/>
    <xf numFmtId="0" fontId="16" fillId="3" borderId="20" applyNumberFormat="0" applyAlignment="0" applyProtection="0"/>
    <xf numFmtId="0" fontId="8" fillId="3" borderId="15" applyNumberFormat="0" applyAlignment="0" applyProtection="0"/>
    <xf numFmtId="0" fontId="10" fillId="0" borderId="17" applyNumberFormat="0" applyFill="0" applyAlignment="0" applyProtection="0"/>
    <xf numFmtId="0" fontId="9" fillId="4" borderId="16" applyNumberFormat="0" applyAlignment="0" applyProtection="0"/>
    <xf numFmtId="0" fontId="25" fillId="0" borderId="0" applyNumberFormat="0" applyFill="0" applyBorder="0" applyAlignment="0" applyProtection="0"/>
    <xf numFmtId="0" fontId="6" fillId="7" borderId="19" applyNumberFormat="0" applyFont="0" applyAlignment="0" applyProtection="0"/>
    <xf numFmtId="0" fontId="26" fillId="0" borderId="0" applyNumberFormat="0" applyFill="0" applyBorder="0" applyAlignment="0" applyProtection="0"/>
    <xf numFmtId="0" fontId="29" fillId="0" borderId="26" applyNumberFormat="0" applyFill="0" applyAlignment="0" applyProtection="0"/>
    <xf numFmtId="4" fontId="17" fillId="8" borderId="21" applyNumberFormat="0" applyProtection="0">
      <alignment vertical="center"/>
    </xf>
    <xf numFmtId="4" fontId="18" fillId="8" borderId="21" applyNumberFormat="0" applyProtection="0">
      <alignment vertical="center"/>
    </xf>
    <xf numFmtId="4" fontId="17" fillId="8" borderId="21" applyNumberFormat="0" applyProtection="0">
      <alignment horizontal="left" vertical="center" indent="1"/>
    </xf>
    <xf numFmtId="0" fontId="17" fillId="8" borderId="21" applyNumberFormat="0" applyProtection="0">
      <alignment horizontal="left" vertical="top" indent="1"/>
    </xf>
    <xf numFmtId="4" fontId="17" fillId="9" borderId="0" applyNumberFormat="0" applyProtection="0">
      <alignment horizontal="left" vertical="center" indent="1"/>
    </xf>
    <xf numFmtId="4" fontId="19" fillId="10" borderId="21" applyNumberFormat="0" applyProtection="0">
      <alignment horizontal="right" vertical="center"/>
    </xf>
    <xf numFmtId="4" fontId="19" fillId="11" borderId="21" applyNumberFormat="0" applyProtection="0">
      <alignment horizontal="right" vertical="center"/>
    </xf>
    <xf numFmtId="4" fontId="19" fillId="12" borderId="21" applyNumberFormat="0" applyProtection="0">
      <alignment horizontal="right" vertical="center"/>
    </xf>
    <xf numFmtId="4" fontId="19" fillId="13" borderId="21" applyNumberFormat="0" applyProtection="0">
      <alignment horizontal="right" vertical="center"/>
    </xf>
    <xf numFmtId="4" fontId="19" fillId="14" borderId="21" applyNumberFormat="0" applyProtection="0">
      <alignment horizontal="right" vertical="center"/>
    </xf>
    <xf numFmtId="4" fontId="19" fillId="15" borderId="21" applyNumberFormat="0" applyProtection="0">
      <alignment horizontal="right" vertical="center"/>
    </xf>
    <xf numFmtId="4" fontId="19" fillId="16" borderId="21" applyNumberFormat="0" applyProtection="0">
      <alignment horizontal="right" vertical="center"/>
    </xf>
    <xf numFmtId="4" fontId="19" fillId="17" borderId="21" applyNumberFormat="0" applyProtection="0">
      <alignment horizontal="right" vertical="center"/>
    </xf>
    <xf numFmtId="4" fontId="19" fillId="18" borderId="21" applyNumberFormat="0" applyProtection="0">
      <alignment horizontal="right" vertical="center"/>
    </xf>
    <xf numFmtId="4" fontId="17" fillId="19" borderId="22" applyNumberFormat="0" applyProtection="0">
      <alignment horizontal="left" vertical="center" indent="1"/>
    </xf>
    <xf numFmtId="4" fontId="19" fillId="20" borderId="0" applyNumberFormat="0" applyProtection="0">
      <alignment horizontal="left" vertical="center" indent="1"/>
    </xf>
    <xf numFmtId="4" fontId="20" fillId="21" borderId="0" applyNumberFormat="0" applyProtection="0">
      <alignment horizontal="left" vertical="center" indent="1"/>
    </xf>
    <xf numFmtId="4" fontId="19" fillId="9" borderId="21" applyNumberFormat="0" applyProtection="0">
      <alignment horizontal="right" vertical="center"/>
    </xf>
    <xf numFmtId="4" fontId="19" fillId="20" borderId="0" applyNumberFormat="0" applyProtection="0">
      <alignment horizontal="left" vertical="center" indent="1"/>
    </xf>
    <xf numFmtId="4" fontId="19" fillId="9" borderId="0" applyNumberFormat="0" applyProtection="0">
      <alignment horizontal="left" vertical="center" indent="1"/>
    </xf>
    <xf numFmtId="0" fontId="6" fillId="21" borderId="21" applyNumberFormat="0" applyProtection="0">
      <alignment horizontal="left" vertical="center" indent="1"/>
    </xf>
    <xf numFmtId="0" fontId="6" fillId="21" borderId="21" applyNumberFormat="0" applyProtection="0">
      <alignment horizontal="left" vertical="top" indent="1"/>
    </xf>
    <xf numFmtId="0" fontId="6" fillId="9" borderId="21" applyNumberFormat="0" applyProtection="0">
      <alignment horizontal="left" vertical="center" indent="1"/>
    </xf>
    <xf numFmtId="0" fontId="6" fillId="9" borderId="21" applyNumberFormat="0" applyProtection="0">
      <alignment horizontal="left" vertical="top" indent="1"/>
    </xf>
    <xf numFmtId="0" fontId="6" fillId="22" borderId="21" applyNumberFormat="0" applyProtection="0">
      <alignment horizontal="left" vertical="center" indent="1"/>
    </xf>
    <xf numFmtId="0" fontId="6" fillId="22" borderId="21" applyNumberFormat="0" applyProtection="0">
      <alignment horizontal="left" vertical="top" indent="1"/>
    </xf>
    <xf numFmtId="0" fontId="6" fillId="20" borderId="21" applyNumberFormat="0" applyProtection="0">
      <alignment horizontal="left" vertical="center" indent="1"/>
    </xf>
    <xf numFmtId="0" fontId="6" fillId="20" borderId="21" applyNumberFormat="0" applyProtection="0">
      <alignment horizontal="left" vertical="top" indent="1"/>
    </xf>
    <xf numFmtId="0" fontId="6" fillId="23" borderId="23" applyNumberFormat="0">
      <protection locked="0"/>
    </xf>
    <xf numFmtId="4" fontId="19" fillId="24" borderId="21" applyNumberFormat="0" applyProtection="0">
      <alignment vertical="center"/>
    </xf>
    <xf numFmtId="4" fontId="21" fillId="24" borderId="21" applyNumberFormat="0" applyProtection="0">
      <alignment vertical="center"/>
    </xf>
    <xf numFmtId="4" fontId="19" fillId="24" borderId="21" applyNumberFormat="0" applyProtection="0">
      <alignment horizontal="left" vertical="center" indent="1"/>
    </xf>
    <xf numFmtId="0" fontId="19" fillId="24" borderId="21" applyNumberFormat="0" applyProtection="0">
      <alignment horizontal="left" vertical="top" indent="1"/>
    </xf>
    <xf numFmtId="4" fontId="19" fillId="20" borderId="21" applyNumberFormat="0" applyProtection="0">
      <alignment horizontal="right" vertical="center"/>
    </xf>
    <xf numFmtId="4" fontId="21" fillId="20" borderId="21" applyNumberFormat="0" applyProtection="0">
      <alignment horizontal="right" vertical="center"/>
    </xf>
    <xf numFmtId="4" fontId="19" fillId="9" borderId="21" applyNumberFormat="0" applyProtection="0">
      <alignment horizontal="left" vertical="center" indent="1"/>
    </xf>
    <xf numFmtId="0" fontId="19" fillId="9" borderId="21" applyNumberFormat="0" applyProtection="0">
      <alignment horizontal="left" vertical="top" indent="1"/>
    </xf>
    <xf numFmtId="4" fontId="22" fillId="25" borderId="0" applyNumberFormat="0" applyProtection="0">
      <alignment horizontal="left" vertical="center" indent="1"/>
    </xf>
    <xf numFmtId="4" fontId="23" fillId="20" borderId="21" applyNumberFormat="0" applyProtection="0">
      <alignment horizontal="right" vertical="center"/>
    </xf>
    <xf numFmtId="0" fontId="24" fillId="0" borderId="0" applyNumberFormat="0" applyFill="0" applyBorder="0" applyAlignment="0" applyProtection="0"/>
    <xf numFmtId="164" fontId="6" fillId="0" borderId="0" applyFont="0" applyFill="0" applyBorder="0" applyAlignment="0" applyProtection="0"/>
  </cellStyleXfs>
  <cellXfs count="48">
    <xf numFmtId="0" fontId="0" fillId="0" borderId="0" xfId="0"/>
    <xf numFmtId="0" fontId="0" fillId="0" borderId="0" xfId="0" quotePrefix="1"/>
    <xf numFmtId="0" fontId="4" fillId="0" borderId="4" xfId="0" applyFont="1" applyBorder="1" applyAlignment="1">
      <alignment horizontal="left" vertical="center" wrapText="1"/>
    </xf>
    <xf numFmtId="0" fontId="4" fillId="0" borderId="7" xfId="0" applyFont="1" applyBorder="1" applyAlignment="1">
      <alignment horizontal="left" vertical="center" wrapText="1"/>
    </xf>
    <xf numFmtId="0" fontId="4" fillId="0" borderId="12" xfId="0" applyFont="1" applyBorder="1" applyAlignment="1">
      <alignment horizontal="center" vertical="center" wrapText="1"/>
    </xf>
    <xf numFmtId="0" fontId="4" fillId="0" borderId="13" xfId="0" applyFont="1" applyBorder="1" applyAlignment="1">
      <alignment horizontal="center" vertical="center" wrapText="1"/>
    </xf>
    <xf numFmtId="0" fontId="30" fillId="0" borderId="0" xfId="0" quotePrefix="1" applyFont="1"/>
    <xf numFmtId="0" fontId="30" fillId="0" borderId="0" xfId="0" applyFont="1"/>
    <xf numFmtId="0" fontId="23" fillId="20" borderId="21" xfId="56" quotePrefix="1" applyNumberFormat="1">
      <alignment horizontal="right" vertical="center"/>
    </xf>
    <xf numFmtId="0" fontId="17" fillId="9" borderId="0" xfId="22" applyNumberFormat="1">
      <alignment horizontal="left" vertical="center" indent="1"/>
    </xf>
    <xf numFmtId="0" fontId="19" fillId="9" borderId="21" xfId="53" applyNumberFormat="1">
      <alignment horizontal="left" vertical="center" indent="1"/>
    </xf>
    <xf numFmtId="165" fontId="19" fillId="20" borderId="21" xfId="51" applyNumberFormat="1">
      <alignment horizontal="right" vertical="center"/>
    </xf>
    <xf numFmtId="0" fontId="6" fillId="21" borderId="21" xfId="38" applyAlignment="1">
      <alignment horizontal="left" vertical="center" indent="2"/>
    </xf>
    <xf numFmtId="0" fontId="6" fillId="9" borderId="21" xfId="40" applyAlignment="1">
      <alignment horizontal="left" vertical="center" indent="3"/>
    </xf>
    <xf numFmtId="0" fontId="6" fillId="22" borderId="21" xfId="42" applyAlignment="1">
      <alignment horizontal="left" vertical="center" indent="4"/>
    </xf>
    <xf numFmtId="4" fontId="19" fillId="20" borderId="21" xfId="51" applyNumberFormat="1">
      <alignment horizontal="right" vertical="center"/>
    </xf>
    <xf numFmtId="0" fontId="5" fillId="0" borderId="4" xfId="0" applyFont="1" applyBorder="1" applyAlignment="1">
      <alignment horizontal="left" vertical="center" wrapText="1"/>
    </xf>
    <xf numFmtId="0" fontId="4" fillId="0" borderId="4" xfId="0" applyFont="1" applyBorder="1" applyAlignment="1">
      <alignment horizontal="left" vertical="center"/>
    </xf>
    <xf numFmtId="0" fontId="5" fillId="0" borderId="4" xfId="0" applyFont="1" applyBorder="1" applyAlignment="1">
      <alignment horizontal="left" vertical="center" wrapText="1" indent="1"/>
    </xf>
    <xf numFmtId="164" fontId="4" fillId="0" borderId="13" xfId="0" applyNumberFormat="1" applyFont="1" applyBorder="1" applyAlignment="1">
      <alignment horizontal="center" vertical="center" wrapText="1"/>
    </xf>
    <xf numFmtId="4" fontId="4" fillId="0" borderId="14" xfId="0" applyNumberFormat="1" applyFont="1" applyBorder="1" applyAlignment="1">
      <alignment horizontal="right" vertical="center" wrapText="1"/>
    </xf>
    <xf numFmtId="166" fontId="4" fillId="0" borderId="14" xfId="58" applyNumberFormat="1" applyFont="1" applyFill="1" applyBorder="1" applyAlignment="1">
      <alignment horizontal="right" vertical="center" wrapText="1"/>
    </xf>
    <xf numFmtId="166" fontId="5" fillId="0" borderId="14" xfId="58" applyNumberFormat="1" applyFont="1" applyFill="1" applyBorder="1" applyAlignment="1">
      <alignment horizontal="right" vertical="center" wrapText="1"/>
    </xf>
    <xf numFmtId="4" fontId="5" fillId="0" borderId="14" xfId="0" applyNumberFormat="1" applyFont="1" applyBorder="1" applyAlignment="1">
      <alignment horizontal="right" vertical="center" wrapText="1"/>
    </xf>
    <xf numFmtId="4" fontId="4" fillId="0" borderId="6" xfId="0" applyNumberFormat="1" applyFont="1" applyBorder="1" applyAlignment="1">
      <alignment horizontal="right" vertical="center" wrapText="1"/>
    </xf>
    <xf numFmtId="164" fontId="4" fillId="0" borderId="14" xfId="0" applyNumberFormat="1" applyFont="1" applyBorder="1" applyAlignment="1">
      <alignment horizontal="right" vertical="center" wrapText="1"/>
    </xf>
    <xf numFmtId="0" fontId="4" fillId="26" borderId="13" xfId="0" applyFont="1" applyFill="1" applyBorder="1" applyAlignment="1">
      <alignment horizontal="center" vertical="center"/>
    </xf>
    <xf numFmtId="0" fontId="4" fillId="26" borderId="13" xfId="0" applyFont="1" applyFill="1" applyBorder="1" applyAlignment="1">
      <alignment horizontal="center" vertical="center" wrapText="1"/>
    </xf>
    <xf numFmtId="0" fontId="0" fillId="0" borderId="0" xfId="0" applyAlignment="1">
      <alignment wrapText="1"/>
    </xf>
    <xf numFmtId="0" fontId="1" fillId="26" borderId="1" xfId="0" applyFont="1" applyFill="1" applyBorder="1" applyAlignment="1">
      <alignment horizontal="center" vertical="center" wrapText="1"/>
    </xf>
    <xf numFmtId="0" fontId="1" fillId="26" borderId="2" xfId="0" applyFont="1" applyFill="1" applyBorder="1" applyAlignment="1">
      <alignment horizontal="center" vertical="center" wrapText="1"/>
    </xf>
    <xf numFmtId="0" fontId="1" fillId="26" borderId="3" xfId="0" applyFont="1" applyFill="1" applyBorder="1" applyAlignment="1">
      <alignment horizontal="center" vertical="center" wrapText="1"/>
    </xf>
    <xf numFmtId="0" fontId="2" fillId="26" borderId="4" xfId="0" applyFont="1" applyFill="1" applyBorder="1" applyAlignment="1">
      <alignment horizontal="center" vertical="center"/>
    </xf>
    <xf numFmtId="0" fontId="2" fillId="26" borderId="0" xfId="0" applyFont="1" applyFill="1" applyAlignment="1">
      <alignment horizontal="center" vertical="center"/>
    </xf>
    <xf numFmtId="0" fontId="2" fillId="26" borderId="5" xfId="0" applyFont="1" applyFill="1" applyBorder="1" applyAlignment="1">
      <alignment horizontal="center" vertical="center"/>
    </xf>
    <xf numFmtId="0" fontId="3" fillId="26" borderId="4" xfId="0" applyFont="1" applyFill="1" applyBorder="1" applyAlignment="1">
      <alignment horizontal="center" vertical="center"/>
    </xf>
    <xf numFmtId="0" fontId="3" fillId="26" borderId="0" xfId="0" applyFont="1" applyFill="1" applyAlignment="1">
      <alignment horizontal="center" vertical="center"/>
    </xf>
    <xf numFmtId="0" fontId="3" fillId="26" borderId="5" xfId="0" applyFont="1" applyFill="1" applyBorder="1" applyAlignment="1">
      <alignment horizontal="center" vertical="center"/>
    </xf>
    <xf numFmtId="0" fontId="4" fillId="26" borderId="4" xfId="0" applyFont="1" applyFill="1" applyBorder="1" applyAlignment="1">
      <alignment horizontal="center" vertical="center" wrapText="1"/>
    </xf>
    <xf numFmtId="0" fontId="4" fillId="26" borderId="0" xfId="0" applyFont="1" applyFill="1" applyAlignment="1">
      <alignment horizontal="center" vertical="center" wrapText="1"/>
    </xf>
    <xf numFmtId="0" fontId="4" fillId="26" borderId="6" xfId="0" applyFont="1" applyFill="1" applyBorder="1" applyAlignment="1">
      <alignment horizontal="center" vertical="center" wrapText="1"/>
    </xf>
    <xf numFmtId="0" fontId="4" fillId="26" borderId="8" xfId="0" applyFont="1" applyFill="1" applyBorder="1" applyAlignment="1">
      <alignment horizontal="center" vertical="center"/>
    </xf>
    <xf numFmtId="0" fontId="4" fillId="26" borderId="12" xfId="0" applyFont="1" applyFill="1" applyBorder="1" applyAlignment="1">
      <alignment horizontal="center" vertical="center"/>
    </xf>
    <xf numFmtId="0" fontId="4" fillId="26" borderId="9" xfId="0" applyFont="1" applyFill="1" applyBorder="1" applyAlignment="1">
      <alignment horizontal="center" vertical="center" wrapText="1"/>
    </xf>
    <xf numFmtId="0" fontId="4" fillId="26" borderId="10" xfId="0" applyFont="1" applyFill="1" applyBorder="1" applyAlignment="1">
      <alignment horizontal="center" vertical="center" wrapText="1"/>
    </xf>
    <xf numFmtId="0" fontId="4" fillId="26" borderId="11" xfId="0" applyFont="1" applyFill="1" applyBorder="1" applyAlignment="1">
      <alignment horizontal="center" vertical="center" wrapText="1"/>
    </xf>
    <xf numFmtId="0" fontId="4" fillId="26" borderId="8" xfId="0" applyFont="1" applyFill="1" applyBorder="1" applyAlignment="1">
      <alignment horizontal="center" vertical="center" wrapText="1"/>
    </xf>
    <xf numFmtId="0" fontId="4" fillId="26" borderId="12" xfId="0" applyFont="1" applyFill="1" applyBorder="1" applyAlignment="1">
      <alignment horizontal="center" vertical="center" wrapText="1"/>
    </xf>
  </cellXfs>
  <cellStyles count="59">
    <cellStyle name="Bueno" xfId="6" builtinId="26" customBuiltin="1"/>
    <cellStyle name="Cálculo" xfId="11" builtinId="22" customBuiltin="1"/>
    <cellStyle name="Celda de comprobación" xfId="13" builtinId="23" customBuiltin="1"/>
    <cellStyle name="Celda vinculada" xfId="12" builtinId="24" customBuiltin="1"/>
    <cellStyle name="Encabezado 1" xfId="2" builtinId="16" customBuiltin="1"/>
    <cellStyle name="Encabezado 4" xfId="5" builtinId="19" customBuiltin="1"/>
    <cellStyle name="Entrada" xfId="9" builtinId="20" customBuiltin="1"/>
    <cellStyle name="Incorrecto" xfId="7" builtinId="27" customBuiltin="1"/>
    <cellStyle name="Millares" xfId="58" builtinId="3"/>
    <cellStyle name="Neutral" xfId="8" builtinId="28" customBuiltin="1"/>
    <cellStyle name="Normal" xfId="0" builtinId="0" customBuiltin="1"/>
    <cellStyle name="Notas" xfId="15" builtinId="10" customBuiltin="1"/>
    <cellStyle name="Salida" xfId="10" builtinId="21" customBuiltin="1"/>
    <cellStyle name="SAPBEXaggData" xfId="18" xr:uid="{00000000-0005-0000-0000-00000C000000}"/>
    <cellStyle name="SAPBEXaggDataEmph" xfId="19" xr:uid="{00000000-0005-0000-0000-00000D000000}"/>
    <cellStyle name="SAPBEXaggItem" xfId="20" xr:uid="{00000000-0005-0000-0000-00000E000000}"/>
    <cellStyle name="SAPBEXaggItemX" xfId="21" xr:uid="{00000000-0005-0000-0000-00000F000000}"/>
    <cellStyle name="SAPBEXchaText" xfId="22" xr:uid="{00000000-0005-0000-0000-000010000000}"/>
    <cellStyle name="SAPBEXexcBad7" xfId="23" xr:uid="{00000000-0005-0000-0000-000011000000}"/>
    <cellStyle name="SAPBEXexcBad8" xfId="24" xr:uid="{00000000-0005-0000-0000-000012000000}"/>
    <cellStyle name="SAPBEXexcBad9" xfId="25" xr:uid="{00000000-0005-0000-0000-000013000000}"/>
    <cellStyle name="SAPBEXexcCritical4" xfId="26" xr:uid="{00000000-0005-0000-0000-000014000000}"/>
    <cellStyle name="SAPBEXexcCritical5" xfId="27" xr:uid="{00000000-0005-0000-0000-000015000000}"/>
    <cellStyle name="SAPBEXexcCritical6" xfId="28" xr:uid="{00000000-0005-0000-0000-000016000000}"/>
    <cellStyle name="SAPBEXexcGood1" xfId="29" xr:uid="{00000000-0005-0000-0000-000017000000}"/>
    <cellStyle name="SAPBEXexcGood2" xfId="30" xr:uid="{00000000-0005-0000-0000-000018000000}"/>
    <cellStyle name="SAPBEXexcGood3" xfId="31" xr:uid="{00000000-0005-0000-0000-000019000000}"/>
    <cellStyle name="SAPBEXfilterDrill" xfId="32" xr:uid="{00000000-0005-0000-0000-00001A000000}"/>
    <cellStyle name="SAPBEXfilterItem" xfId="33" xr:uid="{00000000-0005-0000-0000-00001B000000}"/>
    <cellStyle name="SAPBEXfilterText" xfId="34" xr:uid="{00000000-0005-0000-0000-00001C000000}"/>
    <cellStyle name="SAPBEXformats" xfId="35" xr:uid="{00000000-0005-0000-0000-00001D000000}"/>
    <cellStyle name="SAPBEXheaderItem" xfId="36" xr:uid="{00000000-0005-0000-0000-00001E000000}"/>
    <cellStyle name="SAPBEXheaderText" xfId="37" xr:uid="{00000000-0005-0000-0000-00001F000000}"/>
    <cellStyle name="SAPBEXHLevel0" xfId="38" xr:uid="{00000000-0005-0000-0000-000020000000}"/>
    <cellStyle name="SAPBEXHLevel0X" xfId="39" xr:uid="{00000000-0005-0000-0000-000021000000}"/>
    <cellStyle name="SAPBEXHLevel1" xfId="40" xr:uid="{00000000-0005-0000-0000-000022000000}"/>
    <cellStyle name="SAPBEXHLevel1X" xfId="41" xr:uid="{00000000-0005-0000-0000-000023000000}"/>
    <cellStyle name="SAPBEXHLevel2" xfId="42" xr:uid="{00000000-0005-0000-0000-000024000000}"/>
    <cellStyle name="SAPBEXHLevel2X" xfId="43" xr:uid="{00000000-0005-0000-0000-000025000000}"/>
    <cellStyle name="SAPBEXHLevel3" xfId="44" xr:uid="{00000000-0005-0000-0000-000026000000}"/>
    <cellStyle name="SAPBEXHLevel3X" xfId="45" xr:uid="{00000000-0005-0000-0000-000027000000}"/>
    <cellStyle name="SAPBEXinputData" xfId="46" xr:uid="{00000000-0005-0000-0000-000028000000}"/>
    <cellStyle name="SAPBEXresData" xfId="47" xr:uid="{00000000-0005-0000-0000-000029000000}"/>
    <cellStyle name="SAPBEXresDataEmph" xfId="48" xr:uid="{00000000-0005-0000-0000-00002A000000}"/>
    <cellStyle name="SAPBEXresItem" xfId="49" xr:uid="{00000000-0005-0000-0000-00002B000000}"/>
    <cellStyle name="SAPBEXresItemX" xfId="50" xr:uid="{00000000-0005-0000-0000-00002C000000}"/>
    <cellStyle name="SAPBEXstdData" xfId="51" xr:uid="{00000000-0005-0000-0000-00002D000000}"/>
    <cellStyle name="SAPBEXstdDataEmph" xfId="52" xr:uid="{00000000-0005-0000-0000-00002E000000}"/>
    <cellStyle name="SAPBEXstdItem" xfId="53" xr:uid="{00000000-0005-0000-0000-00002F000000}"/>
    <cellStyle name="SAPBEXstdItemX" xfId="54" xr:uid="{00000000-0005-0000-0000-000030000000}"/>
    <cellStyle name="SAPBEXtitle" xfId="55" xr:uid="{00000000-0005-0000-0000-000031000000}"/>
    <cellStyle name="SAPBEXundefined" xfId="56" xr:uid="{00000000-0005-0000-0000-000032000000}"/>
    <cellStyle name="Sheet Title" xfId="57" xr:uid="{00000000-0005-0000-0000-000033000000}"/>
    <cellStyle name="Texto de advertencia" xfId="14" builtinId="11" customBuiltin="1"/>
    <cellStyle name="Texto explicativo" xfId="16" builtinId="53" customBuiltin="1"/>
    <cellStyle name="Título" xfId="1" builtinId="15" customBuiltin="1"/>
    <cellStyle name="Título 2" xfId="3" builtinId="17" customBuiltin="1"/>
    <cellStyle name="Título 3" xfId="4" builtinId="18" customBuiltin="1"/>
    <cellStyle name="Total" xfId="17" builtinId="25" customBuiltin="1"/>
  </cellStyles>
  <dxfs count="6">
    <dxf>
      <numFmt numFmtId="167" formatCode="0.00&quot;*&quot;"/>
    </dxf>
    <dxf>
      <numFmt numFmtId="167" formatCode="0.00&quot;*&quot;"/>
    </dxf>
    <dxf>
      <numFmt numFmtId="167" formatCode="0.00&quot;*&quot;"/>
    </dxf>
    <dxf>
      <numFmt numFmtId="167" formatCode="0.00&quot;*&quot;"/>
    </dxf>
    <dxf>
      <numFmt numFmtId="167" formatCode="0.00&quot;*&quot;"/>
    </dxf>
    <dxf>
      <numFmt numFmtId="167" formatCode="0.00&quot;*&quot;"/>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3333"/>
      <rgbColor rgb="0099FF99"/>
      <rgbColor rgb="000000FF"/>
      <rgbColor rgb="00FFFF00"/>
      <rgbColor rgb="00FF00FF"/>
      <rgbColor rgb="00CDDEE9"/>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87C7C"/>
      <rgbColor rgb="000066CC"/>
      <rgbColor rgb="00CCCCFF"/>
      <rgbColor rgb="00000080"/>
      <rgbColor rgb="00FF00FF"/>
      <rgbColor rgb="00FFFF00"/>
      <rgbColor rgb="0000FFFF"/>
      <rgbColor rgb="00800080"/>
      <rgbColor rgb="00800000"/>
      <rgbColor rgb="00008080"/>
      <rgbColor rgb="000000FF"/>
      <rgbColor rgb="00D4E2EE"/>
      <rgbColor rgb="00EFF6FB"/>
      <rgbColor rgb="00CCFFCC"/>
      <rgbColor rgb="00F5FF7F"/>
      <rgbColor rgb="00DEEAF2"/>
      <rgbColor rgb="00FFBBBB"/>
      <rgbColor rgb="00CC99FF"/>
      <rgbColor rgb="00FFCC99"/>
      <rgbColor rgb="004D6776"/>
      <rgbColor rgb="0033CCCC"/>
      <rgbColor rgb="0060ED84"/>
      <rgbColor rgb="00FFCC33"/>
      <rgbColor rgb="00FFAB1D"/>
      <rgbColor rgb="00FF8800"/>
      <rgbColor rgb="00C4D9E9"/>
      <rgbColor rgb="00969696"/>
      <rgbColor rgb="00003366"/>
      <rgbColor rgb="005BCB77"/>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2.gif"/></Relationships>
</file>

<file path=xl/drawings/_rels/drawing3.xml.rels><?xml version="1.0" encoding="UTF-8" standalone="yes"?>
<Relationships xmlns="http://schemas.openxmlformats.org/package/2006/relationships"><Relationship Id="rId1" Type="http://schemas.openxmlformats.org/officeDocument/2006/relationships/image" Target="../media/image2.gif"/></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3187700</xdr:colOff>
      <xdr:row>0</xdr:row>
      <xdr:rowOff>0</xdr:rowOff>
    </xdr:to>
    <xdr:pic>
      <xdr:nvPicPr>
        <xdr:cNvPr id="3" name="BExKIN6PVBBZBBPEQHRTTEUH2RJ4" hidden="1">
          <a:extLst>
            <a:ext uri="{FF2B5EF4-FFF2-40B4-BE49-F238E27FC236}">
              <a16:creationId xmlns:a16="http://schemas.microsoft.com/office/drawing/2014/main" id="{00000000-0008-0000-0100-000003000000}"/>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3187700" cy="0"/>
        </a:xfrm>
        <a:prstGeom prst="rect">
          <a:avLst/>
        </a:prstGeom>
      </xdr:spPr>
    </xdr:pic>
    <xdr:clientData/>
  </xdr:twoCellAnchor>
  <xdr:twoCellAnchor>
    <xdr:from>
      <xdr:col>3</xdr:col>
      <xdr:colOff>0</xdr:colOff>
      <xdr:row>0</xdr:row>
      <xdr:rowOff>0</xdr:rowOff>
    </xdr:from>
    <xdr:to>
      <xdr:col>3</xdr:col>
      <xdr:colOff>1206500</xdr:colOff>
      <xdr:row>0</xdr:row>
      <xdr:rowOff>0</xdr:rowOff>
    </xdr:to>
    <xdr:pic>
      <xdr:nvPicPr>
        <xdr:cNvPr id="4" name="BEx9B78HB8WUJP8F5QJPTI4VOOBZ" hidden="1">
          <a:extLst>
            <a:ext uri="{FF2B5EF4-FFF2-40B4-BE49-F238E27FC236}">
              <a16:creationId xmlns:a16="http://schemas.microsoft.com/office/drawing/2014/main" id="{00000000-0008-0000-0100-000004000000}"/>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638800" y="0"/>
          <a:ext cx="1206500" cy="0"/>
        </a:xfrm>
        <a:prstGeom prst="rect">
          <a:avLst/>
        </a:prstGeom>
      </xdr:spPr>
    </xdr:pic>
    <xdr:clientData/>
  </xdr:twoCellAnchor>
  <xdr:twoCellAnchor>
    <xdr:from>
      <xdr:col>0</xdr:col>
      <xdr:colOff>0</xdr:colOff>
      <xdr:row>0</xdr:row>
      <xdr:rowOff>0</xdr:rowOff>
    </xdr:from>
    <xdr:to>
      <xdr:col>0</xdr:col>
      <xdr:colOff>4292600</xdr:colOff>
      <xdr:row>0</xdr:row>
      <xdr:rowOff>149225</xdr:rowOff>
    </xdr:to>
    <xdr:pic>
      <xdr:nvPicPr>
        <xdr:cNvPr id="6" name="BExMG5BAX65W28MQRABL470W0MAL" hidden="1">
          <a:extLst>
            <a:ext uri="{FF2B5EF4-FFF2-40B4-BE49-F238E27FC236}">
              <a16:creationId xmlns:a16="http://schemas.microsoft.com/office/drawing/2014/main" id="{00000000-0008-0000-0100-000006000000}"/>
            </a:ext>
          </a:extLst>
        </xdr:cNvPr>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4292600" cy="149225"/>
        </a:xfrm>
        <a:prstGeom prst="rect">
          <a:avLst/>
        </a:prstGeom>
      </xdr:spPr>
    </xdr:pic>
    <xdr:clientData/>
  </xdr:twoCellAnchor>
  <xdr:twoCellAnchor>
    <xdr:from>
      <xdr:col>2</xdr:col>
      <xdr:colOff>0</xdr:colOff>
      <xdr:row>0</xdr:row>
      <xdr:rowOff>0</xdr:rowOff>
    </xdr:from>
    <xdr:to>
      <xdr:col>2</xdr:col>
      <xdr:colOff>1206500</xdr:colOff>
      <xdr:row>0</xdr:row>
      <xdr:rowOff>149225</xdr:rowOff>
    </xdr:to>
    <xdr:pic>
      <xdr:nvPicPr>
        <xdr:cNvPr id="10" name="BExMFHC8OH6P15SAN2C0IHUG1MH1" hidden="1">
          <a:extLst>
            <a:ext uri="{FF2B5EF4-FFF2-40B4-BE49-F238E27FC236}">
              <a16:creationId xmlns:a16="http://schemas.microsoft.com/office/drawing/2014/main" id="{00000000-0008-0000-0100-00000A000000}"/>
            </a:ext>
          </a:extLst>
        </xdr:cNvPr>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524500" y="0"/>
          <a:ext cx="1206500" cy="149225"/>
        </a:xfrm>
        <a:prstGeom prst="rect">
          <a:avLst/>
        </a:prstGeom>
      </xdr:spPr>
    </xdr:pic>
    <xdr:clientData/>
  </xdr:twoCellAnchor>
  <xdr:twoCellAnchor>
    <xdr:from>
      <xdr:col>7</xdr:col>
      <xdr:colOff>0</xdr:colOff>
      <xdr:row>0</xdr:row>
      <xdr:rowOff>0</xdr:rowOff>
    </xdr:from>
    <xdr:to>
      <xdr:col>7</xdr:col>
      <xdr:colOff>749300</xdr:colOff>
      <xdr:row>0</xdr:row>
      <xdr:rowOff>149225</xdr:rowOff>
    </xdr:to>
    <xdr:pic>
      <xdr:nvPicPr>
        <xdr:cNvPr id="2" name="BExCUWXX7JJEJN31XAOANCPK8ARY" hidden="1">
          <a:extLst>
            <a:ext uri="{FF2B5EF4-FFF2-40B4-BE49-F238E27FC236}">
              <a16:creationId xmlns:a16="http://schemas.microsoft.com/office/drawing/2014/main" id="{00000000-0008-0000-0100-000002000000}"/>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144500" y="0"/>
          <a:ext cx="749300" cy="1492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2</xdr:row>
      <xdr:rowOff>0</xdr:rowOff>
    </xdr:from>
    <xdr:to>
      <xdr:col>1</xdr:col>
      <xdr:colOff>1082675</xdr:colOff>
      <xdr:row>2</xdr:row>
      <xdr:rowOff>149225</xdr:rowOff>
    </xdr:to>
    <xdr:pic>
      <xdr:nvPicPr>
        <xdr:cNvPr id="2" name="BExGPNB3O9HWVG9G802SY7HV7Z0U" hidden="1">
          <a:extLst>
            <a:ext uri="{FF2B5EF4-FFF2-40B4-BE49-F238E27FC236}">
              <a16:creationId xmlns:a16="http://schemas.microsoft.com/office/drawing/2014/main" id="{00000000-0008-0000-0200-000002000000}"/>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90550" y="323850"/>
          <a:ext cx="1082675" cy="14922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6</xdr:col>
      <xdr:colOff>1296987</xdr:colOff>
      <xdr:row>23</xdr:row>
      <xdr:rowOff>39687</xdr:rowOff>
    </xdr:to>
    <xdr:pic>
      <xdr:nvPicPr>
        <xdr:cNvPr id="3" name="BEx5N82PHKWE9JFL4KDG6QN7596V" hidden="1">
          <a:extLst>
            <a:ext uri="{FF2B5EF4-FFF2-40B4-BE49-F238E27FC236}">
              <a16:creationId xmlns:a16="http://schemas.microsoft.com/office/drawing/2014/main" id="{00000000-0008-0000-0300-000003000000}"/>
            </a:ext>
          </a:extLst>
        </xdr:cNvPr>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12274550" cy="387350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
  <sheetViews>
    <sheetView workbookViewId="0"/>
  </sheetViews>
  <sheetFormatPr baseColWidth="10" defaultColWidth="11.42578125" defaultRowHeight="12.75" x14ac:dyDescent="0.2"/>
  <sheetData>
    <row r="1" spans="1:1" x14ac:dyDescent="0.2">
      <c r="A1">
        <v>7</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H38"/>
  <sheetViews>
    <sheetView showGridLines="0" tabSelected="1" view="pageBreakPreview" zoomScale="136" zoomScaleNormal="136" zoomScaleSheetLayoutView="136" workbookViewId="0">
      <selection activeCell="B14" sqref="B14"/>
    </sheetView>
  </sheetViews>
  <sheetFormatPr baseColWidth="10" defaultColWidth="11.42578125" defaultRowHeight="12.75" x14ac:dyDescent="0.2"/>
  <cols>
    <col min="1" max="1" width="64.42578125" customWidth="1"/>
    <col min="2" max="7" width="18.28515625" customWidth="1"/>
  </cols>
  <sheetData>
    <row r="1" spans="1:8" s="7" customFormat="1" x14ac:dyDescent="0.2">
      <c r="A1" s="6" t="s">
        <v>25</v>
      </c>
      <c r="B1" s="6"/>
      <c r="C1" s="6" t="s">
        <v>27</v>
      </c>
      <c r="D1" s="6" t="str">
        <f>MID(A1,5,4)</f>
        <v>cció</v>
      </c>
      <c r="E1" s="7" t="str">
        <f>MID(A1,1,3)</f>
        <v>Sel</v>
      </c>
      <c r="F1" s="7" t="str">
        <f>MID(A1,11,3)</f>
        <v>vac</v>
      </c>
      <c r="G1" s="7" t="str">
        <f>IF(E1="001","Enero",IF(E1="002","Febrero",IF(E1="003","Marzo",IF(E1="004","Abril",IF(E1="005","Mayo",IF(E1="006","Junio",IF(E1="007","Julio",IF(E1="008","Agosto",IF(E1="009","Septiembre",IF(E1="010","Octubre",IF(E1="011","Noviembre","Diciembre")))))))))))</f>
        <v>Diciembre</v>
      </c>
      <c r="H1" s="6" t="s">
        <v>28</v>
      </c>
    </row>
    <row r="2" spans="1:8" ht="13.5" thickBot="1" x14ac:dyDescent="0.25">
      <c r="A2" s="1"/>
      <c r="D2" s="1"/>
    </row>
    <row r="3" spans="1:8" ht="18" x14ac:dyDescent="0.2">
      <c r="A3" s="29" t="s">
        <v>24</v>
      </c>
      <c r="B3" s="30"/>
      <c r="C3" s="30"/>
      <c r="D3" s="30"/>
      <c r="E3" s="30"/>
      <c r="F3" s="30"/>
      <c r="G3" s="31"/>
    </row>
    <row r="4" spans="1:8" ht="15" x14ac:dyDescent="0.2">
      <c r="A4" s="32" t="s">
        <v>0</v>
      </c>
      <c r="B4" s="33"/>
      <c r="C4" s="33"/>
      <c r="D4" s="33"/>
      <c r="E4" s="33"/>
      <c r="F4" s="33"/>
      <c r="G4" s="34"/>
    </row>
    <row r="5" spans="1:8" x14ac:dyDescent="0.2">
      <c r="A5" s="35" t="s">
        <v>1</v>
      </c>
      <c r="B5" s="36"/>
      <c r="C5" s="36"/>
      <c r="D5" s="36"/>
      <c r="E5" s="36"/>
      <c r="F5" s="36"/>
      <c r="G5" s="37"/>
    </row>
    <row r="6" spans="1:8" x14ac:dyDescent="0.2">
      <c r="A6" s="35" t="s">
        <v>43</v>
      </c>
      <c r="B6" s="36"/>
      <c r="C6" s="36"/>
      <c r="D6" s="36"/>
      <c r="E6" s="36"/>
      <c r="F6" s="36"/>
      <c r="G6" s="37"/>
    </row>
    <row r="7" spans="1:8" ht="13.5" thickBot="1" x14ac:dyDescent="0.25">
      <c r="A7" s="38" t="s">
        <v>2</v>
      </c>
      <c r="B7" s="39"/>
      <c r="C7" s="39"/>
      <c r="D7" s="39"/>
      <c r="E7" s="39"/>
      <c r="F7" s="39"/>
      <c r="G7" s="40"/>
    </row>
    <row r="8" spans="1:8" ht="13.5" thickBot="1" x14ac:dyDescent="0.25">
      <c r="A8" s="41" t="s">
        <v>3</v>
      </c>
      <c r="B8" s="43" t="s">
        <v>4</v>
      </c>
      <c r="C8" s="44"/>
      <c r="D8" s="44"/>
      <c r="E8" s="44"/>
      <c r="F8" s="45"/>
      <c r="G8" s="46" t="s">
        <v>5</v>
      </c>
    </row>
    <row r="9" spans="1:8" ht="24.75" thickBot="1" x14ac:dyDescent="0.25">
      <c r="A9" s="42"/>
      <c r="B9" s="26" t="s">
        <v>6</v>
      </c>
      <c r="C9" s="27" t="s">
        <v>7</v>
      </c>
      <c r="D9" s="27" t="s">
        <v>8</v>
      </c>
      <c r="E9" s="27" t="s">
        <v>9</v>
      </c>
      <c r="F9" s="27" t="s">
        <v>10</v>
      </c>
      <c r="G9" s="47"/>
    </row>
    <row r="10" spans="1:8" x14ac:dyDescent="0.2">
      <c r="A10" s="2" t="s">
        <v>11</v>
      </c>
      <c r="B10" s="20">
        <f>B11+B12+B13+B16+B17+B20</f>
        <v>12763753666</v>
      </c>
      <c r="C10" s="20">
        <f>C11+C12+C13+C16+C17+C20</f>
        <v>238280707.46999991</v>
      </c>
      <c r="D10" s="20">
        <f t="shared" ref="D10:F10" si="0">D11+D12+D13+D16+D17+D20</f>
        <v>7705491274.4700003</v>
      </c>
      <c r="E10" s="20">
        <f t="shared" si="0"/>
        <v>7705701850.5600004</v>
      </c>
      <c r="F10" s="20">
        <f t="shared" si="0"/>
        <v>7246174170.2599993</v>
      </c>
      <c r="G10" s="20">
        <f>D10-E10</f>
        <v>-210576.09000015259</v>
      </c>
    </row>
    <row r="11" spans="1:8" x14ac:dyDescent="0.2">
      <c r="A11" s="2" t="s">
        <v>12</v>
      </c>
      <c r="B11" s="20">
        <v>4118259724</v>
      </c>
      <c r="C11" s="20">
        <v>-35568866.950000003</v>
      </c>
      <c r="D11" s="20">
        <v>2933175430.0500002</v>
      </c>
      <c r="E11" s="20">
        <v>2933386006.1399999</v>
      </c>
      <c r="F11" s="20">
        <v>2724542223.0900002</v>
      </c>
      <c r="G11" s="20">
        <f t="shared" ref="G11:G33" si="1">D11-E11</f>
        <v>-210576.08999967575</v>
      </c>
    </row>
    <row r="12" spans="1:8" x14ac:dyDescent="0.2">
      <c r="A12" s="2" t="s">
        <v>13</v>
      </c>
      <c r="B12" s="20">
        <v>5545633126</v>
      </c>
      <c r="C12" s="20">
        <v>904519706.02999997</v>
      </c>
      <c r="D12" s="20">
        <v>3087664704.0300002</v>
      </c>
      <c r="E12" s="20">
        <v>3087664704.0300002</v>
      </c>
      <c r="F12" s="20">
        <v>2926256796.3899999</v>
      </c>
      <c r="G12" s="20">
        <f t="shared" si="1"/>
        <v>0</v>
      </c>
    </row>
    <row r="13" spans="1:8" x14ac:dyDescent="0.2">
      <c r="A13" s="2" t="s">
        <v>14</v>
      </c>
      <c r="B13" s="21">
        <f>SUM(B14:B15)</f>
        <v>0</v>
      </c>
      <c r="C13" s="21">
        <f t="shared" ref="C13:F13" si="2">SUM(C14:C15)</f>
        <v>0</v>
      </c>
      <c r="D13" s="21">
        <f t="shared" si="2"/>
        <v>0</v>
      </c>
      <c r="E13" s="21">
        <f t="shared" si="2"/>
        <v>0</v>
      </c>
      <c r="F13" s="21">
        <f t="shared" si="2"/>
        <v>0</v>
      </c>
      <c r="G13" s="20">
        <f t="shared" si="1"/>
        <v>0</v>
      </c>
    </row>
    <row r="14" spans="1:8" x14ac:dyDescent="0.2">
      <c r="A14" s="16" t="s">
        <v>15</v>
      </c>
      <c r="B14" s="22">
        <f>'Servicios de Salud'!E4</f>
        <v>0</v>
      </c>
      <c r="C14" s="22">
        <f>'Servicios de Salud'!F4</f>
        <v>0</v>
      </c>
      <c r="D14" s="22">
        <f>'Servicios de Salud'!G4</f>
        <v>0</v>
      </c>
      <c r="E14" s="22">
        <f>'Servicios de Salud'!H4</f>
        <v>0</v>
      </c>
      <c r="F14" s="22">
        <f>'Servicios de Salud'!I4</f>
        <v>0</v>
      </c>
      <c r="G14" s="20">
        <f t="shared" si="1"/>
        <v>0</v>
      </c>
    </row>
    <row r="15" spans="1:8" x14ac:dyDescent="0.2">
      <c r="A15" s="16" t="s">
        <v>16</v>
      </c>
      <c r="B15" s="22">
        <f>'Servicios de Salud'!E5</f>
        <v>0</v>
      </c>
      <c r="C15" s="22">
        <f>'Servicios de Salud'!F5</f>
        <v>0</v>
      </c>
      <c r="D15" s="22">
        <f>'Servicios de Salud'!G5</f>
        <v>0</v>
      </c>
      <c r="E15" s="22">
        <f>'Servicios de Salud'!H5</f>
        <v>0</v>
      </c>
      <c r="F15" s="22">
        <f>'Servicios de Salud'!I5</f>
        <v>0</v>
      </c>
      <c r="G15" s="20">
        <f t="shared" si="1"/>
        <v>0</v>
      </c>
    </row>
    <row r="16" spans="1:8" x14ac:dyDescent="0.2">
      <c r="A16" s="2" t="s">
        <v>17</v>
      </c>
      <c r="B16" s="20">
        <v>3099860816</v>
      </c>
      <c r="C16" s="20">
        <v>-630670131.61000001</v>
      </c>
      <c r="D16" s="20">
        <v>1684651140.3900001</v>
      </c>
      <c r="E16" s="20">
        <v>1684651140.3900001</v>
      </c>
      <c r="F16" s="20">
        <v>1595375150.78</v>
      </c>
      <c r="G16" s="20">
        <f t="shared" si="1"/>
        <v>0</v>
      </c>
    </row>
    <row r="17" spans="1:7" x14ac:dyDescent="0.2">
      <c r="A17" s="17" t="s">
        <v>18</v>
      </c>
      <c r="B17" s="20">
        <f>fuente1!B9</f>
        <v>0</v>
      </c>
      <c r="C17" s="20">
        <f t="shared" ref="C17:C32" si="3">D17-B17</f>
        <v>0</v>
      </c>
      <c r="D17" s="20">
        <f>+D18+D19</f>
        <v>0</v>
      </c>
      <c r="E17" s="20">
        <f>fuente1!E9</f>
        <v>0</v>
      </c>
      <c r="F17" s="20">
        <f>fuente1!F9</f>
        <v>0</v>
      </c>
      <c r="G17" s="20">
        <f t="shared" si="1"/>
        <v>0</v>
      </c>
    </row>
    <row r="18" spans="1:7" x14ac:dyDescent="0.2">
      <c r="A18" s="18" t="s">
        <v>19</v>
      </c>
      <c r="B18" s="23">
        <f>fuente1!B10</f>
        <v>0</v>
      </c>
      <c r="C18" s="20">
        <f t="shared" si="3"/>
        <v>0</v>
      </c>
      <c r="D18" s="23">
        <f>fuente1!D10</f>
        <v>0</v>
      </c>
      <c r="E18" s="23">
        <f>fuente1!E10</f>
        <v>0</v>
      </c>
      <c r="F18" s="23">
        <f>fuente1!F10</f>
        <v>0</v>
      </c>
      <c r="G18" s="20">
        <f t="shared" si="1"/>
        <v>0</v>
      </c>
    </row>
    <row r="19" spans="1:7" x14ac:dyDescent="0.2">
      <c r="A19" s="18" t="s">
        <v>20</v>
      </c>
      <c r="B19" s="23">
        <f>fuente1!B11</f>
        <v>0</v>
      </c>
      <c r="C19" s="20">
        <f t="shared" si="3"/>
        <v>0</v>
      </c>
      <c r="D19" s="23">
        <f>fuente1!D11</f>
        <v>0</v>
      </c>
      <c r="E19" s="23">
        <f>fuente1!E11</f>
        <v>0</v>
      </c>
      <c r="F19" s="23">
        <f>fuente1!F11</f>
        <v>0</v>
      </c>
      <c r="G19" s="20">
        <f t="shared" si="1"/>
        <v>0</v>
      </c>
    </row>
    <row r="20" spans="1:7" x14ac:dyDescent="0.2">
      <c r="A20" s="2" t="s">
        <v>21</v>
      </c>
      <c r="B20" s="20"/>
      <c r="C20" s="20">
        <f t="shared" si="3"/>
        <v>0</v>
      </c>
      <c r="D20" s="20">
        <f>fuente1!D12</f>
        <v>0</v>
      </c>
      <c r="E20" s="20">
        <f>fuente1!E12</f>
        <v>0</v>
      </c>
      <c r="F20" s="20">
        <f>fuente1!F12</f>
        <v>0</v>
      </c>
      <c r="G20" s="20">
        <f t="shared" si="1"/>
        <v>0</v>
      </c>
    </row>
    <row r="21" spans="1:7" x14ac:dyDescent="0.2">
      <c r="A21" s="16"/>
      <c r="B21" s="20"/>
      <c r="C21" s="20">
        <f t="shared" si="3"/>
        <v>0</v>
      </c>
      <c r="D21" s="24"/>
      <c r="E21" s="20"/>
      <c r="F21" s="20"/>
      <c r="G21" s="20">
        <f t="shared" si="1"/>
        <v>0</v>
      </c>
    </row>
    <row r="22" spans="1:7" x14ac:dyDescent="0.2">
      <c r="A22" s="2" t="s">
        <v>22</v>
      </c>
      <c r="B22" s="20">
        <f>B23+B24+B25+B28+B29+B32</f>
        <v>18485108095</v>
      </c>
      <c r="C22" s="20">
        <f t="shared" ref="C22:F22" si="4">C23+C24+C25+C28+C29+C32</f>
        <v>2077349806.6900001</v>
      </c>
      <c r="D22" s="20">
        <f t="shared" si="4"/>
        <v>15156375161.690001</v>
      </c>
      <c r="E22" s="20">
        <f t="shared" si="4"/>
        <v>15156377001.01</v>
      </c>
      <c r="F22" s="20">
        <f t="shared" si="4"/>
        <v>11952019043.68</v>
      </c>
      <c r="G22" s="25">
        <f t="shared" si="1"/>
        <v>-1839.3199996948242</v>
      </c>
    </row>
    <row r="23" spans="1:7" x14ac:dyDescent="0.2">
      <c r="A23" s="2" t="s">
        <v>12</v>
      </c>
      <c r="B23" s="20">
        <v>0</v>
      </c>
      <c r="C23" s="20">
        <v>0</v>
      </c>
      <c r="D23" s="20">
        <v>0</v>
      </c>
      <c r="E23" s="20">
        <v>0</v>
      </c>
      <c r="F23" s="20">
        <v>0</v>
      </c>
      <c r="G23" s="20">
        <f t="shared" si="1"/>
        <v>0</v>
      </c>
    </row>
    <row r="24" spans="1:7" x14ac:dyDescent="0.2">
      <c r="A24" s="2" t="s">
        <v>13</v>
      </c>
      <c r="B24" s="20">
        <v>18485108095</v>
      </c>
      <c r="C24" s="25">
        <v>2077349806.6900001</v>
      </c>
      <c r="D24" s="20">
        <v>15156375161.690001</v>
      </c>
      <c r="E24" s="20">
        <v>15156377001.01</v>
      </c>
      <c r="F24" s="20">
        <v>11952019043.68</v>
      </c>
      <c r="G24" s="25">
        <f t="shared" si="1"/>
        <v>-1839.3199996948242</v>
      </c>
    </row>
    <row r="25" spans="1:7" x14ac:dyDescent="0.2">
      <c r="A25" s="2" t="s">
        <v>14</v>
      </c>
      <c r="B25" s="21">
        <f>SUM(B26:B27)</f>
        <v>0</v>
      </c>
      <c r="C25" s="20">
        <f t="shared" si="3"/>
        <v>0</v>
      </c>
      <c r="D25" s="21">
        <f t="shared" ref="D25:F25" si="5">SUM(D26:D27)</f>
        <v>0</v>
      </c>
      <c r="E25" s="21">
        <f t="shared" si="5"/>
        <v>0</v>
      </c>
      <c r="F25" s="21">
        <f t="shared" si="5"/>
        <v>0</v>
      </c>
      <c r="G25" s="20">
        <f t="shared" si="1"/>
        <v>0</v>
      </c>
    </row>
    <row r="26" spans="1:7" x14ac:dyDescent="0.2">
      <c r="A26" s="16" t="s">
        <v>15</v>
      </c>
      <c r="B26" s="22">
        <f>'Servicios de Salud'!E6</f>
        <v>0</v>
      </c>
      <c r="C26" s="20">
        <f t="shared" si="3"/>
        <v>0</v>
      </c>
      <c r="D26" s="22">
        <f>'Servicios de Salud'!G6</f>
        <v>0</v>
      </c>
      <c r="E26" s="22">
        <f>'Servicios de Salud'!H6</f>
        <v>0</v>
      </c>
      <c r="F26" s="22">
        <f>'Servicios de Salud'!I6</f>
        <v>0</v>
      </c>
      <c r="G26" s="20">
        <f t="shared" si="1"/>
        <v>0</v>
      </c>
    </row>
    <row r="27" spans="1:7" x14ac:dyDescent="0.2">
      <c r="A27" s="16" t="s">
        <v>16</v>
      </c>
      <c r="B27" s="22">
        <f>'Servicios de Salud'!E7</f>
        <v>0</v>
      </c>
      <c r="C27" s="20">
        <f t="shared" si="3"/>
        <v>0</v>
      </c>
      <c r="D27" s="22"/>
      <c r="E27" s="22">
        <f>'Servicios de Salud'!H7</f>
        <v>0</v>
      </c>
      <c r="F27" s="22">
        <f>'Servicios de Salud'!I7</f>
        <v>0</v>
      </c>
      <c r="G27" s="20">
        <f t="shared" si="1"/>
        <v>0</v>
      </c>
    </row>
    <row r="28" spans="1:7" x14ac:dyDescent="0.2">
      <c r="A28" s="2" t="s">
        <v>17</v>
      </c>
      <c r="B28" s="20">
        <f>fuente1!B19</f>
        <v>0</v>
      </c>
      <c r="C28" s="20">
        <f t="shared" ref="C28" si="6">D28-B28</f>
        <v>0</v>
      </c>
      <c r="D28" s="20">
        <f>fuente1!D19</f>
        <v>0</v>
      </c>
      <c r="E28" s="20">
        <f>fuente1!E19</f>
        <v>0</v>
      </c>
      <c r="F28" s="20">
        <f>fuente1!F19</f>
        <v>0</v>
      </c>
      <c r="G28" s="20">
        <f t="shared" si="1"/>
        <v>0</v>
      </c>
    </row>
    <row r="29" spans="1:7" x14ac:dyDescent="0.2">
      <c r="A29" s="17" t="s">
        <v>18</v>
      </c>
      <c r="B29" s="20">
        <f>fuente1!B20</f>
        <v>0</v>
      </c>
      <c r="C29" s="20">
        <f t="shared" si="3"/>
        <v>0</v>
      </c>
      <c r="D29" s="20">
        <f>fuente1!D20</f>
        <v>0</v>
      </c>
      <c r="E29" s="20">
        <f>fuente1!E20</f>
        <v>0</v>
      </c>
      <c r="F29" s="20">
        <f>fuente1!F20</f>
        <v>0</v>
      </c>
      <c r="G29" s="20">
        <f t="shared" si="1"/>
        <v>0</v>
      </c>
    </row>
    <row r="30" spans="1:7" x14ac:dyDescent="0.2">
      <c r="A30" s="18" t="s">
        <v>19</v>
      </c>
      <c r="B30" s="23">
        <f>fuente1!B21</f>
        <v>0</v>
      </c>
      <c r="C30" s="20">
        <f t="shared" si="3"/>
        <v>0</v>
      </c>
      <c r="D30" s="23">
        <f>fuente1!D21</f>
        <v>0</v>
      </c>
      <c r="E30" s="23">
        <f>fuente1!E21</f>
        <v>0</v>
      </c>
      <c r="F30" s="23">
        <f>fuente1!F21</f>
        <v>0</v>
      </c>
      <c r="G30" s="20">
        <f t="shared" si="1"/>
        <v>0</v>
      </c>
    </row>
    <row r="31" spans="1:7" x14ac:dyDescent="0.2">
      <c r="A31" s="18" t="s">
        <v>20</v>
      </c>
      <c r="B31" s="23">
        <f>fuente1!B22</f>
        <v>0</v>
      </c>
      <c r="C31" s="20">
        <f t="shared" si="3"/>
        <v>0</v>
      </c>
      <c r="D31" s="23">
        <f>fuente1!D22</f>
        <v>0</v>
      </c>
      <c r="E31" s="23">
        <f>fuente1!E22</f>
        <v>0</v>
      </c>
      <c r="F31" s="23">
        <f>fuente1!F22</f>
        <v>0</v>
      </c>
      <c r="G31" s="20">
        <f t="shared" si="1"/>
        <v>0</v>
      </c>
    </row>
    <row r="32" spans="1:7" x14ac:dyDescent="0.2">
      <c r="A32" s="2" t="s">
        <v>21</v>
      </c>
      <c r="B32" s="20">
        <f>fuente1!B23</f>
        <v>0</v>
      </c>
      <c r="C32" s="20">
        <f t="shared" si="3"/>
        <v>0</v>
      </c>
      <c r="D32" s="20">
        <f>fuente1!D23</f>
        <v>0</v>
      </c>
      <c r="E32" s="20">
        <f>fuente1!E23</f>
        <v>0</v>
      </c>
      <c r="F32" s="20">
        <f>fuente1!F23</f>
        <v>0</v>
      </c>
      <c r="G32" s="20">
        <f t="shared" si="1"/>
        <v>0</v>
      </c>
    </row>
    <row r="33" spans="1:7" x14ac:dyDescent="0.2">
      <c r="A33" s="2" t="s">
        <v>23</v>
      </c>
      <c r="B33" s="20">
        <f>B10+B22</f>
        <v>31248861761</v>
      </c>
      <c r="C33" s="20">
        <f t="shared" ref="C33:F33" si="7">C10+C22</f>
        <v>2315630514.1599998</v>
      </c>
      <c r="D33" s="20">
        <f>D10+D22</f>
        <v>22861866436.16</v>
      </c>
      <c r="E33" s="20">
        <f t="shared" si="7"/>
        <v>22862078851.57</v>
      </c>
      <c r="F33" s="20">
        <f t="shared" si="7"/>
        <v>19198193213.939999</v>
      </c>
      <c r="G33" s="25">
        <f t="shared" si="1"/>
        <v>-212415.40999984741</v>
      </c>
    </row>
    <row r="34" spans="1:7" ht="13.5" thickBot="1" x14ac:dyDescent="0.25">
      <c r="A34" s="3"/>
      <c r="B34" s="4"/>
      <c r="C34" s="5"/>
      <c r="D34" s="5"/>
      <c r="E34" s="5"/>
      <c r="F34" s="5"/>
      <c r="G34" s="19"/>
    </row>
    <row r="36" spans="1:7" x14ac:dyDescent="0.2">
      <c r="A36" s="28" t="s">
        <v>42</v>
      </c>
      <c r="B36" s="28"/>
      <c r="C36" s="28"/>
      <c r="D36" s="28"/>
      <c r="E36" s="28"/>
      <c r="F36" s="28"/>
      <c r="G36" s="28"/>
    </row>
    <row r="37" spans="1:7" x14ac:dyDescent="0.2">
      <c r="A37" s="28"/>
      <c r="B37" s="28"/>
      <c r="C37" s="28"/>
      <c r="D37" s="28"/>
      <c r="E37" s="28"/>
      <c r="F37" s="28"/>
      <c r="G37" s="28"/>
    </row>
    <row r="38" spans="1:7" x14ac:dyDescent="0.2">
      <c r="A38" s="28"/>
      <c r="B38" s="28"/>
      <c r="C38" s="28"/>
      <c r="D38" s="28"/>
      <c r="E38" s="28"/>
      <c r="F38" s="28"/>
      <c r="G38" s="28"/>
    </row>
  </sheetData>
  <mergeCells count="9">
    <mergeCell ref="A36:G38"/>
    <mergeCell ref="A3:G3"/>
    <mergeCell ref="A4:G4"/>
    <mergeCell ref="A5:G5"/>
    <mergeCell ref="A7:G7"/>
    <mergeCell ref="A8:A9"/>
    <mergeCell ref="B8:F8"/>
    <mergeCell ref="G8:G9"/>
    <mergeCell ref="A6:G6"/>
  </mergeCells>
  <phoneticPr fontId="31" type="noConversion"/>
  <conditionalFormatting sqref="B14:B15">
    <cfRule type="cellIs" dxfId="5" priority="12" operator="equal">
      <formula>0</formula>
    </cfRule>
  </conditionalFormatting>
  <conditionalFormatting sqref="B13">
    <cfRule type="expression" dxfId="4" priority="6">
      <formula>B13=0</formula>
    </cfRule>
  </conditionalFormatting>
  <conditionalFormatting sqref="B25 D25:F25">
    <cfRule type="expression" dxfId="3" priority="4">
      <formula>B25=0</formula>
    </cfRule>
  </conditionalFormatting>
  <conditionalFormatting sqref="B26:B27 D26:F27">
    <cfRule type="cellIs" dxfId="2" priority="3" operator="equal">
      <formula>0</formula>
    </cfRule>
  </conditionalFormatting>
  <conditionalFormatting sqref="C14:F15">
    <cfRule type="cellIs" dxfId="1" priority="2" operator="equal">
      <formula>0</formula>
    </cfRule>
  </conditionalFormatting>
  <conditionalFormatting sqref="C13:F13">
    <cfRule type="expression" dxfId="0" priority="1">
      <formula>C13=0</formula>
    </cfRule>
  </conditionalFormatting>
  <pageMargins left="0.7" right="0.7" top="0.75" bottom="0.75" header="0.3" footer="0.3"/>
  <pageSetup scale="67"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3"/>
  <sheetViews>
    <sheetView workbookViewId="0">
      <selection activeCell="E3" sqref="E3:K10"/>
    </sheetView>
  </sheetViews>
  <sheetFormatPr baseColWidth="10" defaultColWidth="8.85546875" defaultRowHeight="12.75" x14ac:dyDescent="0.2"/>
  <cols>
    <col min="2" max="2" width="16.42578125" bestFit="1" customWidth="1"/>
    <col min="3" max="3" width="12.42578125" bestFit="1" customWidth="1"/>
    <col min="4" max="4" width="20.28515625" bestFit="1" customWidth="1"/>
    <col min="5" max="9" width="15.42578125" bestFit="1" customWidth="1"/>
    <col min="10" max="10" width="13.85546875" bestFit="1" customWidth="1"/>
  </cols>
  <sheetData>
    <row r="3" spans="2:2" x14ac:dyDescent="0.2">
      <c r="B3" s="8" t="s">
        <v>26</v>
      </c>
    </row>
  </sheetData>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24"/>
  <sheetViews>
    <sheetView zoomScale="80" zoomScaleNormal="80" workbookViewId="0">
      <selection activeCell="A11" sqref="A11"/>
    </sheetView>
  </sheetViews>
  <sheetFormatPr baseColWidth="10" defaultColWidth="11.42578125" defaultRowHeight="12.75" x14ac:dyDescent="0.2"/>
  <cols>
    <col min="1" max="1" width="61.7109375" bestFit="1" customWidth="1"/>
    <col min="2" max="2" width="19.7109375" bestFit="1" customWidth="1"/>
    <col min="3" max="3" width="28.42578125" bestFit="1" customWidth="1"/>
    <col min="4" max="4" width="19.7109375" bestFit="1" customWidth="1"/>
    <col min="5" max="6" width="17.42578125" bestFit="1" customWidth="1"/>
    <col min="7" max="7" width="19.7109375" bestFit="1" customWidth="1"/>
  </cols>
  <sheetData>
    <row r="1" spans="1:7" x14ac:dyDescent="0.2">
      <c r="A1" s="9"/>
      <c r="B1" s="10" t="s">
        <v>29</v>
      </c>
      <c r="C1" s="10" t="s">
        <v>30</v>
      </c>
      <c r="D1" s="10" t="s">
        <v>31</v>
      </c>
      <c r="E1" s="10" t="s">
        <v>32</v>
      </c>
      <c r="F1" s="10" t="s">
        <v>10</v>
      </c>
      <c r="G1" s="10" t="s">
        <v>33</v>
      </c>
    </row>
    <row r="2" spans="1:7" x14ac:dyDescent="0.2">
      <c r="A2" s="12" t="s">
        <v>11</v>
      </c>
      <c r="B2" s="15">
        <v>12327884365</v>
      </c>
      <c r="C2" s="15">
        <v>-1133127301.3699999</v>
      </c>
      <c r="D2" s="15">
        <v>1961471784.6300001</v>
      </c>
      <c r="E2" s="15">
        <v>1961471784.6300001</v>
      </c>
      <c r="F2" s="15">
        <v>1678178824.3699999</v>
      </c>
      <c r="G2" s="15">
        <v>9233285279</v>
      </c>
    </row>
    <row r="3" spans="1:7" x14ac:dyDescent="0.2">
      <c r="A3" s="13" t="s">
        <v>12</v>
      </c>
      <c r="B3" s="15">
        <v>3664694954</v>
      </c>
      <c r="C3" s="15">
        <v>-416600227.69999999</v>
      </c>
      <c r="D3" s="15">
        <v>728495509.29999995</v>
      </c>
      <c r="E3" s="15">
        <v>728495509.29999995</v>
      </c>
      <c r="F3" s="15">
        <v>651009038.71000004</v>
      </c>
      <c r="G3" s="15">
        <v>2519599217</v>
      </c>
    </row>
    <row r="4" spans="1:7" x14ac:dyDescent="0.2">
      <c r="A4" s="13" t="s">
        <v>13</v>
      </c>
      <c r="B4" s="15">
        <v>5545633126</v>
      </c>
      <c r="C4" s="15">
        <v>31814614.640000001</v>
      </c>
      <c r="D4" s="15">
        <v>776719010.63999999</v>
      </c>
      <c r="E4" s="15">
        <v>776719010.63999999</v>
      </c>
      <c r="F4" s="15">
        <v>621206843.5</v>
      </c>
      <c r="G4" s="15">
        <v>4800728730</v>
      </c>
    </row>
    <row r="5" spans="1:7" x14ac:dyDescent="0.2">
      <c r="A5" s="13" t="s">
        <v>14</v>
      </c>
      <c r="B5" s="11">
        <v>0</v>
      </c>
      <c r="C5" s="11">
        <v>0</v>
      </c>
      <c r="D5" s="11">
        <v>0</v>
      </c>
      <c r="E5" s="11">
        <v>0</v>
      </c>
      <c r="F5" s="11">
        <v>0</v>
      </c>
      <c r="G5" s="11">
        <v>0</v>
      </c>
    </row>
    <row r="6" spans="1:7" x14ac:dyDescent="0.2">
      <c r="A6" s="14" t="s">
        <v>15</v>
      </c>
      <c r="B6" s="11">
        <v>0</v>
      </c>
      <c r="C6" s="11">
        <v>0</v>
      </c>
      <c r="D6" s="11">
        <v>0</v>
      </c>
      <c r="E6" s="11">
        <v>0</v>
      </c>
      <c r="F6" s="11">
        <v>0</v>
      </c>
      <c r="G6" s="11">
        <v>0</v>
      </c>
    </row>
    <row r="7" spans="1:7" x14ac:dyDescent="0.2">
      <c r="A7" s="14" t="s">
        <v>16</v>
      </c>
      <c r="B7" s="11">
        <v>0</v>
      </c>
      <c r="C7" s="11">
        <v>0</v>
      </c>
      <c r="D7" s="11">
        <v>0</v>
      </c>
      <c r="E7" s="11">
        <v>0</v>
      </c>
      <c r="F7" s="11">
        <v>0</v>
      </c>
      <c r="G7" s="11">
        <v>0</v>
      </c>
    </row>
    <row r="8" spans="1:7" x14ac:dyDescent="0.2">
      <c r="A8" s="13" t="s">
        <v>17</v>
      </c>
      <c r="B8" s="15">
        <v>3115751966</v>
      </c>
      <c r="C8" s="15">
        <v>-746537369.30999994</v>
      </c>
      <c r="D8" s="15">
        <v>456257264.69</v>
      </c>
      <c r="E8" s="15">
        <v>456257264.69</v>
      </c>
      <c r="F8" s="15">
        <v>405962942.16000003</v>
      </c>
      <c r="G8" s="15">
        <v>1912957332</v>
      </c>
    </row>
    <row r="9" spans="1:7" x14ac:dyDescent="0.2">
      <c r="A9" s="13" t="s">
        <v>34</v>
      </c>
      <c r="B9" s="11">
        <v>0</v>
      </c>
      <c r="C9" s="11">
        <v>0</v>
      </c>
      <c r="D9" s="11">
        <v>0</v>
      </c>
      <c r="E9" s="11">
        <v>0</v>
      </c>
      <c r="F9" s="11">
        <v>0</v>
      </c>
      <c r="G9" s="11">
        <v>0</v>
      </c>
    </row>
    <row r="10" spans="1:7" x14ac:dyDescent="0.2">
      <c r="A10" s="14" t="s">
        <v>19</v>
      </c>
      <c r="B10" s="11">
        <v>0</v>
      </c>
      <c r="C10" s="11">
        <v>0</v>
      </c>
      <c r="D10" s="11">
        <v>0</v>
      </c>
      <c r="E10" s="11">
        <v>0</v>
      </c>
      <c r="F10" s="11">
        <v>0</v>
      </c>
      <c r="G10" s="11">
        <v>0</v>
      </c>
    </row>
    <row r="11" spans="1:7" x14ac:dyDescent="0.2">
      <c r="A11" s="14" t="s">
        <v>20</v>
      </c>
      <c r="B11" s="11">
        <v>0</v>
      </c>
      <c r="C11" s="11">
        <v>0</v>
      </c>
      <c r="D11" s="11">
        <v>0</v>
      </c>
      <c r="E11" s="11">
        <v>0</v>
      </c>
      <c r="F11" s="11">
        <v>0</v>
      </c>
      <c r="G11" s="11">
        <v>0</v>
      </c>
    </row>
    <row r="12" spans="1:7" x14ac:dyDescent="0.2">
      <c r="A12" s="13" t="s">
        <v>21</v>
      </c>
      <c r="B12" s="15">
        <v>1804319</v>
      </c>
      <c r="C12" s="15">
        <v>-1804319</v>
      </c>
      <c r="D12" s="11">
        <v>0</v>
      </c>
      <c r="E12" s="11">
        <v>0</v>
      </c>
      <c r="F12" s="11">
        <v>0</v>
      </c>
      <c r="G12" s="11">
        <v>0</v>
      </c>
    </row>
    <row r="13" spans="1:7" x14ac:dyDescent="0.2">
      <c r="A13" s="12" t="s">
        <v>22</v>
      </c>
      <c r="B13" s="15">
        <v>17306970119</v>
      </c>
      <c r="C13" s="15">
        <v>761844934.75</v>
      </c>
      <c r="D13" s="15">
        <v>4934164975.75</v>
      </c>
      <c r="E13" s="15">
        <v>4934193074.7399998</v>
      </c>
      <c r="F13" s="15">
        <v>4789814137.3900003</v>
      </c>
      <c r="G13" s="15">
        <v>13134621979.01</v>
      </c>
    </row>
    <row r="14" spans="1:7" x14ac:dyDescent="0.2">
      <c r="A14" s="13" t="s">
        <v>35</v>
      </c>
      <c r="B14" s="11">
        <v>0</v>
      </c>
      <c r="C14" s="11">
        <v>0</v>
      </c>
      <c r="D14" s="11">
        <v>0</v>
      </c>
      <c r="E14" s="11">
        <v>0</v>
      </c>
      <c r="F14" s="11">
        <v>0</v>
      </c>
      <c r="G14" s="11">
        <v>0</v>
      </c>
    </row>
    <row r="15" spans="1:7" x14ac:dyDescent="0.2">
      <c r="A15" s="13" t="s">
        <v>36</v>
      </c>
      <c r="B15" s="15">
        <v>17306970119</v>
      </c>
      <c r="C15" s="15">
        <v>761844934.75</v>
      </c>
      <c r="D15" s="15">
        <v>4934164975.75</v>
      </c>
      <c r="E15" s="15">
        <v>4934193074.7399998</v>
      </c>
      <c r="F15" s="15">
        <v>4789814137.3900003</v>
      </c>
      <c r="G15" s="15">
        <v>13134621979.01</v>
      </c>
    </row>
    <row r="16" spans="1:7" x14ac:dyDescent="0.2">
      <c r="A16" s="13" t="s">
        <v>37</v>
      </c>
      <c r="B16" s="11">
        <v>0</v>
      </c>
      <c r="C16" s="11">
        <v>0</v>
      </c>
      <c r="D16" s="11">
        <v>0</v>
      </c>
      <c r="E16" s="11">
        <v>0</v>
      </c>
      <c r="F16" s="11">
        <v>0</v>
      </c>
      <c r="G16" s="11">
        <v>0</v>
      </c>
    </row>
    <row r="17" spans="1:7" x14ac:dyDescent="0.2">
      <c r="A17" s="14" t="s">
        <v>38</v>
      </c>
      <c r="B17" s="11">
        <v>0</v>
      </c>
      <c r="C17" s="11">
        <v>0</v>
      </c>
      <c r="D17" s="11">
        <v>0</v>
      </c>
      <c r="E17" s="11">
        <v>0</v>
      </c>
      <c r="F17" s="11">
        <v>0</v>
      </c>
      <c r="G17" s="11">
        <v>0</v>
      </c>
    </row>
    <row r="18" spans="1:7" x14ac:dyDescent="0.2">
      <c r="A18" s="14" t="s">
        <v>39</v>
      </c>
      <c r="B18" s="11">
        <v>0</v>
      </c>
      <c r="C18" s="11">
        <v>0</v>
      </c>
      <c r="D18" s="11">
        <v>0</v>
      </c>
      <c r="E18" s="11">
        <v>0</v>
      </c>
      <c r="F18" s="11">
        <v>0</v>
      </c>
      <c r="G18" s="11">
        <v>0</v>
      </c>
    </row>
    <row r="19" spans="1:7" x14ac:dyDescent="0.2">
      <c r="A19" s="13" t="s">
        <v>40</v>
      </c>
      <c r="B19" s="11">
        <v>0</v>
      </c>
      <c r="C19" s="11">
        <v>0</v>
      </c>
      <c r="D19" s="11">
        <v>0</v>
      </c>
      <c r="E19" s="11">
        <v>0</v>
      </c>
      <c r="F19" s="11">
        <v>0</v>
      </c>
      <c r="G19" s="11">
        <v>0</v>
      </c>
    </row>
    <row r="20" spans="1:7" x14ac:dyDescent="0.2">
      <c r="A20" s="13" t="s">
        <v>34</v>
      </c>
      <c r="B20" s="11">
        <v>0</v>
      </c>
      <c r="C20" s="11">
        <v>0</v>
      </c>
      <c r="D20" s="11">
        <v>0</v>
      </c>
      <c r="E20" s="11">
        <v>0</v>
      </c>
      <c r="F20" s="11">
        <v>0</v>
      </c>
      <c r="G20" s="11">
        <v>0</v>
      </c>
    </row>
    <row r="21" spans="1:7" x14ac:dyDescent="0.2">
      <c r="A21" s="14" t="s">
        <v>19</v>
      </c>
      <c r="B21" s="11">
        <v>0</v>
      </c>
      <c r="C21" s="11">
        <v>0</v>
      </c>
      <c r="D21" s="11">
        <v>0</v>
      </c>
      <c r="E21" s="11">
        <v>0</v>
      </c>
      <c r="F21" s="11">
        <v>0</v>
      </c>
      <c r="G21" s="11">
        <v>0</v>
      </c>
    </row>
    <row r="22" spans="1:7" x14ac:dyDescent="0.2">
      <c r="A22" s="14" t="s">
        <v>20</v>
      </c>
      <c r="B22" s="11">
        <v>0</v>
      </c>
      <c r="C22" s="11">
        <v>0</v>
      </c>
      <c r="D22" s="11">
        <v>0</v>
      </c>
      <c r="E22" s="11">
        <v>0</v>
      </c>
      <c r="F22" s="11">
        <v>0</v>
      </c>
      <c r="G22" s="11">
        <v>0</v>
      </c>
    </row>
    <row r="23" spans="1:7" x14ac:dyDescent="0.2">
      <c r="A23" s="13" t="s">
        <v>41</v>
      </c>
      <c r="B23" s="11">
        <v>0</v>
      </c>
      <c r="C23" s="11">
        <v>0</v>
      </c>
      <c r="D23" s="11">
        <v>0</v>
      </c>
      <c r="E23" s="11">
        <v>0</v>
      </c>
      <c r="F23" s="11">
        <v>0</v>
      </c>
      <c r="G23" s="11">
        <v>0</v>
      </c>
    </row>
    <row r="24" spans="1:7" x14ac:dyDescent="0.2">
      <c r="A24" s="12" t="s">
        <v>23</v>
      </c>
      <c r="B24" s="15">
        <v>29634854484</v>
      </c>
      <c r="C24" s="15">
        <v>-371282366.62</v>
      </c>
      <c r="D24" s="15">
        <v>6895636760.3800001</v>
      </c>
      <c r="E24" s="15">
        <v>6895664859.3699999</v>
      </c>
      <c r="F24" s="15">
        <v>6467992961.7600002</v>
      </c>
      <c r="G24" s="15">
        <v>22367907258.009998</v>
      </c>
    </row>
  </sheetData>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D99E8CF7-60F8-41BE-9790-E1B1D307935B}">
  <ds:schemaRefs>
    <ds:schemaRef ds:uri="http://www.sap.com/ip/bi/bexanalyzer/excel/applicatio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6d. Servicios Personales x Cate</vt:lpstr>
      <vt:lpstr>Servicios de Salud</vt:lpstr>
      <vt:lpstr>fuente1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6d. Clasificación de Servicios Personales por Categoría</dc:title>
  <dc:creator>steel</dc:creator>
  <cp:lastModifiedBy>SAR</cp:lastModifiedBy>
  <cp:lastPrinted>2022-10-27T23:25:52Z</cp:lastPrinted>
  <dcterms:created xsi:type="dcterms:W3CDTF">2017-07-25T20:59:38Z</dcterms:created>
  <dcterms:modified xsi:type="dcterms:W3CDTF">2022-10-27T23:25:59Z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BExAnalyzer_Activesheet">
    <vt:lpwstr>6d. Servicios Personales x Cate</vt:lpwstr>
  </property>
  <property fmtid="{D5CDD505-2E9C-101B-9397-08002B2CF9AE}" pid="3" name="BExAnalyzer_OldName">
    <vt:lpwstr>6d. Estado Analítico de Egresos Clasif Serv Personales.xlsx</vt:lpwstr>
  </property>
</Properties>
</file>